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 defaultThemeVersion="124226"/>
  <xr:revisionPtr revIDLastSave="0" documentId="13_ncr:1_{6C731251-EFC8-449A-9893-1D5B4D518F9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ожение 7" sheetId="3" r:id="rId1"/>
    <sheet name="приложение 9" sheetId="2" r:id="rId2"/>
  </sheets>
  <definedNames>
    <definedName name="_xlnm.Print_Area" localSheetId="0">'приложение 7'!$A$1:$F$100</definedName>
    <definedName name="_xlnm.Print_Area" localSheetId="1">'приложение 9'!$A$1:$G$151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3" l="1"/>
  <c r="G127" i="2" l="1"/>
  <c r="G34" i="2"/>
  <c r="F71" i="3"/>
  <c r="F52" i="3"/>
  <c r="F28" i="3"/>
  <c r="G67" i="2"/>
  <c r="G56" i="2" l="1"/>
  <c r="G57" i="2"/>
  <c r="F96" i="3" l="1"/>
  <c r="F93" i="3"/>
  <c r="F88" i="3"/>
  <c r="F85" i="3"/>
  <c r="F80" i="3"/>
  <c r="F30" i="3"/>
  <c r="G92" i="2" l="1"/>
  <c r="G88" i="2"/>
  <c r="G18" i="2"/>
  <c r="F98" i="3" l="1"/>
  <c r="F43" i="3"/>
  <c r="G60" i="2"/>
  <c r="F10" i="3" l="1"/>
  <c r="F6" i="3"/>
  <c r="G15" i="2"/>
  <c r="G137" i="2"/>
  <c r="G91" i="2"/>
  <c r="G63" i="2"/>
  <c r="G62" i="2" s="1"/>
  <c r="G87" i="2" l="1"/>
  <c r="G14" i="2"/>
  <c r="G136" i="2"/>
  <c r="G104" i="2" l="1"/>
  <c r="G9" i="2" l="1"/>
  <c r="G43" i="2" l="1"/>
  <c r="F37" i="3"/>
  <c r="F25" i="3"/>
  <c r="F91" i="3"/>
  <c r="F89" i="3"/>
  <c r="F83" i="3"/>
  <c r="F78" i="3"/>
  <c r="F76" i="3"/>
  <c r="F68" i="3"/>
  <c r="F66" i="3"/>
  <c r="F64" i="3"/>
  <c r="F62" i="3"/>
  <c r="F58" i="3"/>
  <c r="F56" i="3"/>
  <c r="F54" i="3"/>
  <c r="F50" i="3"/>
  <c r="F48" i="3"/>
  <c r="F45" i="3"/>
  <c r="F41" i="3"/>
  <c r="F39" i="3"/>
  <c r="F33" i="3"/>
  <c r="F23" i="3"/>
  <c r="F19" i="3"/>
  <c r="F14" i="3"/>
  <c r="F12" i="3"/>
  <c r="F8" i="3"/>
  <c r="F70" i="3" l="1"/>
  <c r="F60" i="3" s="1"/>
  <c r="F100" i="3" s="1"/>
  <c r="F61" i="3"/>
  <c r="G54" i="2" l="1"/>
  <c r="G124" i="2" l="1"/>
  <c r="G70" i="2" l="1"/>
  <c r="G59" i="2" l="1"/>
  <c r="G120" i="2" l="1"/>
  <c r="G119" i="2" s="1"/>
  <c r="G79" i="2"/>
  <c r="G85" i="2"/>
  <c r="G75" i="2"/>
  <c r="G74" i="2" s="1"/>
  <c r="G33" i="2"/>
  <c r="G73" i="2" l="1"/>
  <c r="G19" i="2" l="1"/>
  <c r="G117" i="2"/>
  <c r="G53" i="2"/>
  <c r="G32" i="2"/>
  <c r="G99" i="2" l="1"/>
  <c r="G26" i="2" l="1"/>
  <c r="G25" i="2" s="1"/>
  <c r="G24" i="2" s="1"/>
  <c r="G66" i="2" l="1"/>
  <c r="G65" i="2" s="1"/>
  <c r="G102" i="2" l="1"/>
  <c r="G101" i="2" s="1"/>
  <c r="G83" i="2" l="1"/>
  <c r="G82" i="2" s="1"/>
  <c r="G81" i="2" s="1"/>
  <c r="G108" i="2" l="1"/>
  <c r="G107" i="2" s="1"/>
  <c r="G106" i="2" s="1"/>
  <c r="G97" i="2"/>
  <c r="G96" i="2" s="1"/>
  <c r="G95" i="2" l="1"/>
  <c r="G4" i="2" s="1"/>
  <c r="G150" i="2" s="1"/>
  <c r="G123" i="2"/>
  <c r="G122" i="2" s="1"/>
  <c r="G116" i="2"/>
  <c r="G115" i="2" s="1"/>
  <c r="G111" i="2"/>
  <c r="G110" i="2" s="1"/>
  <c r="G112" i="2"/>
  <c r="G148" i="2"/>
  <c r="G147" i="2" s="1"/>
  <c r="G146" i="2" s="1"/>
  <c r="G145" i="2" s="1"/>
  <c r="G130" i="2"/>
  <c r="G129" i="2" s="1"/>
  <c r="G128" i="2" s="1"/>
  <c r="G17" i="2" l="1"/>
  <c r="G13" i="2" s="1"/>
  <c r="G143" i="2" l="1"/>
  <c r="G142" i="2" s="1"/>
  <c r="G141" i="2" s="1"/>
  <c r="G140" i="2" s="1"/>
  <c r="G135" i="2"/>
  <c r="G134" i="2" s="1"/>
  <c r="G51" i="2" l="1"/>
  <c r="G50" i="2"/>
  <c r="G48" i="2"/>
  <c r="G47" i="2" s="1"/>
  <c r="G126" i="2" l="1"/>
  <c r="G46" i="2"/>
  <c r="G45" i="2" s="1"/>
  <c r="G42" i="2"/>
  <c r="G41" i="2" s="1"/>
  <c r="G7" i="2"/>
  <c r="G6" i="2" s="1"/>
  <c r="G5" i="2" s="1"/>
  <c r="F103" i="3" l="1"/>
</calcChain>
</file>

<file path=xl/sharedStrings.xml><?xml version="1.0" encoding="utf-8"?>
<sst xmlns="http://schemas.openxmlformats.org/spreadsheetml/2006/main" count="1102" uniqueCount="228">
  <si>
    <t>01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</si>
  <si>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</si>
  <si>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</si>
  <si>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</si>
  <si>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</si>
  <si>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13</t>
  </si>
  <si>
    <t>Другие общегосударственные вопросы</t>
  </si>
  <si>
    <t>350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</si>
  <si>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</si>
  <si>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02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</si>
  <si>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</si>
  <si>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</si>
  <si>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</si>
  <si>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</si>
  <si>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12</t>
  </si>
  <si>
    <t>Другие вопросы в области национальной экономики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</si>
  <si>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</si>
  <si>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</si>
  <si>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</si>
  <si>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</si>
  <si>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07</t>
  </si>
  <si>
    <t>08</t>
  </si>
  <si>
    <t>10</t>
  </si>
  <si>
    <t>Периодическая печать и издательства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</si>
  <si>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</si>
  <si>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</si>
  <si>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</si>
  <si>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</si>
  <si>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</si>
  <si>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</si>
  <si>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</si>
  <si>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</si>
  <si>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</si>
  <si>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t>00</t>
  </si>
  <si>
    <t>Общегосударственные вопросы</t>
  </si>
  <si>
    <t>1110100150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</si>
  <si>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</si>
  <si>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1120100140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</si>
  <si>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</si>
  <si>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1120100150</t>
  </si>
  <si>
    <t>Выполнение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</si>
  <si>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администрации(исполнительно-распорядительного органа)</t>
  </si>
  <si>
    <t>1130100140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</si>
  <si>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</si>
  <si>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1140151180</t>
  </si>
  <si>
    <t>Резервный фонд</t>
  </si>
  <si>
    <t>1160100020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</si>
  <si>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</si>
  <si>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</si>
  <si>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1160100030</t>
  </si>
  <si>
    <t>1160100040</t>
  </si>
  <si>
    <t>1160100050</t>
  </si>
  <si>
    <t>Оплата государственной пошлины, членских и иных взносов, административных штрафов, пеней, почих налогов, сборов и иных платежей в рамках непрограммных расходов</t>
  </si>
  <si>
    <t>1160100070</t>
  </si>
  <si>
    <t>1160100160</t>
  </si>
  <si>
    <t>Проведение проектно-изыскательских работ,выделение земель, кадастровые работы в рамках непрограммных расходов</t>
  </si>
  <si>
    <t>1162000030</t>
  </si>
  <si>
    <t>Уличное освещение</t>
  </si>
  <si>
    <t>1163200010</t>
  </si>
  <si>
    <t>Субсидии бюджетным учреждениям на выполнение муниципального задания</t>
  </si>
  <si>
    <t>1170100160</t>
  </si>
  <si>
    <t>1170100170</t>
  </si>
  <si>
    <t>2110100010</t>
  </si>
  <si>
    <t>2120100010</t>
  </si>
  <si>
    <t>2130100010</t>
  </si>
  <si>
    <t>2140200020</t>
  </si>
  <si>
    <t>Мероприятия по оказанию услуг, связанных с содержанием, ремонтом нефинансовых активов в рамках подпрограммы "Ремонт дорог"</t>
  </si>
  <si>
    <t>2330100010</t>
  </si>
  <si>
    <t>2340100010</t>
  </si>
  <si>
    <t>2510100010</t>
  </si>
  <si>
    <t>2520100010</t>
  </si>
  <si>
    <t>2530100010</t>
  </si>
  <si>
    <t>1100000000</t>
  </si>
  <si>
    <t>Непрограммные расходы</t>
  </si>
  <si>
    <t>Обеспечение деятельности депутатов представительного органа муниципального образования</t>
  </si>
  <si>
    <t>1110100000</t>
  </si>
  <si>
    <t>Обеспечение деятельности аппаратов органов местного самоуправления муниципального образования</t>
  </si>
  <si>
    <t>1120100000</t>
  </si>
  <si>
    <t>1130000000</t>
  </si>
  <si>
    <t>Национальная оборона</t>
  </si>
  <si>
    <t>1140000000</t>
  </si>
  <si>
    <t>2100000000</t>
  </si>
  <si>
    <t>2110000000</t>
  </si>
  <si>
    <t>2120100000</t>
  </si>
  <si>
    <t>2130000000</t>
  </si>
  <si>
    <t>2140000000</t>
  </si>
  <si>
    <t>2300000000</t>
  </si>
  <si>
    <t>2330000000</t>
  </si>
  <si>
    <t>2340000000</t>
  </si>
  <si>
    <t>2500000000</t>
  </si>
  <si>
    <t>2530000000</t>
  </si>
  <si>
    <t>2510000000</t>
  </si>
  <si>
    <t>Подпрограмма "Развитие физической культурыи спорта"</t>
  </si>
  <si>
    <t>2520000000</t>
  </si>
  <si>
    <t xml:space="preserve">МКУ "Центр муниципальных услуг"
</t>
  </si>
  <si>
    <t>Резервные фонды</t>
  </si>
  <si>
    <t>120</t>
  </si>
  <si>
    <t>240</t>
  </si>
  <si>
    <t>850</t>
  </si>
  <si>
    <t>110</t>
  </si>
  <si>
    <t>610</t>
  </si>
  <si>
    <t>1160171340</t>
  </si>
  <si>
    <t>1160100000</t>
  </si>
  <si>
    <t>830</t>
  </si>
  <si>
    <t>Мероприятия в области жилищного хозяйства в рамках непрограммных расходов органов местного самоуправления</t>
  </si>
  <si>
    <t>1160130010</t>
  </si>
  <si>
    <t>1160130000</t>
  </si>
  <si>
    <t>540</t>
  </si>
  <si>
    <t>Социальное обеспечение населения</t>
  </si>
  <si>
    <t>1170000000</t>
  </si>
  <si>
    <t>Субсидии автономным учреждениям на выполнение муниципального задания</t>
  </si>
  <si>
    <t>1170200160</t>
  </si>
  <si>
    <t>620</t>
  </si>
  <si>
    <t>1163200020</t>
  </si>
  <si>
    <t>Прочие мероприятия по благоустройству городских округов и поселений</t>
  </si>
  <si>
    <t>1160110010</t>
  </si>
  <si>
    <t>Доплаты к пенсиям государственных служащих субьектов РФ и муниципальных служащих</t>
  </si>
  <si>
    <t>116010000</t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</si>
  <si>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001</t>
    </r>
  </si>
  <si>
    <t>2600100010</t>
  </si>
  <si>
    <t>2370100020</t>
  </si>
  <si>
    <t>2400100010</t>
  </si>
  <si>
    <t>1162000040</t>
  </si>
  <si>
    <t>2600000000</t>
  </si>
  <si>
    <t>2400100000</t>
  </si>
  <si>
    <t>2400000000</t>
  </si>
  <si>
    <t>1160000000</t>
  </si>
  <si>
    <t>14</t>
  </si>
  <si>
    <t>Другие вопросы в области национальной безопасности и правоохранительной деятельности</t>
  </si>
  <si>
    <t>310</t>
  </si>
  <si>
    <t>Мероприятия по оказанию услуг, связанных с содержанием, ремонтом нефинансовых активов в рамках подпрограммы "Ремонт дорог" за счет средств областного бюджета</t>
  </si>
  <si>
    <t>23301S0000</t>
  </si>
  <si>
    <t>23301S0140</t>
  </si>
  <si>
    <t>11601S1340</t>
  </si>
  <si>
    <t>Непрограмные расходы</t>
  </si>
  <si>
    <t/>
  </si>
  <si>
    <t>Мероприятия по увеличению стоимости материальных запасов,связанных с выполнением заданий омсу МО отдельных полномочий в сфере административных правоотношений за счет средств областного бюджета</t>
  </si>
  <si>
    <t>Доплаты к пенсиям государственных служащих субъектов РФ и муниципальных служащих</t>
  </si>
  <si>
    <t>Программные расходы</t>
  </si>
  <si>
    <t>2330100000</t>
  </si>
  <si>
    <t>Пособие и компенсации гражданам и иные выплаты, кроме публичных нормативных обязательств</t>
  </si>
  <si>
    <t>Итого</t>
  </si>
  <si>
    <t>1110100140</t>
  </si>
  <si>
    <t>Актуализация схем водоснабжения, водоотведения и теплоснабжения</t>
  </si>
  <si>
    <t>Софинансирование местного бюджетана реализацию мероприятийпо оказанию услуг, связанных с содержанием, ремонтом нефинансовых активов в рамках подпрограммы "Ремонт дорог"</t>
  </si>
  <si>
    <t>2200000000</t>
  </si>
  <si>
    <t>2200100010</t>
  </si>
  <si>
    <t>244</t>
  </si>
  <si>
    <t>860</t>
  </si>
  <si>
    <t>Мероприятия по организации транспортного обслуживания населения в рамках непрограммных расходов ОМСУ</t>
  </si>
  <si>
    <t>1800000010</t>
  </si>
  <si>
    <t>1800100010</t>
  </si>
  <si>
    <t>Софинансирование из местного бюджета мероприятий по капитальному строительству электросетевых объектов, включая проектно-изыскательские работы</t>
  </si>
  <si>
    <t>Подпрограмма "Проектирование, реконструкция и строительство наружных сетей и сооружений"</t>
  </si>
  <si>
    <t>2360000000</t>
  </si>
  <si>
    <t>23601S4610</t>
  </si>
  <si>
    <t>23701S0200</t>
  </si>
  <si>
    <t>Программа "Газификация территории"</t>
  </si>
  <si>
    <t>2370000000</t>
  </si>
  <si>
    <t>360</t>
  </si>
  <si>
    <t>Расходы на выплаты по оплате труда работников органов местного самоуправления в рамках обеспечения деятельности аппарата совета депутатов</t>
  </si>
  <si>
    <t>460</t>
  </si>
  <si>
    <t>приложение № 9                               к решению Совета депутатов от  2019г.                             №</t>
  </si>
  <si>
    <t>1090000000</t>
  </si>
  <si>
    <t>Расходы на обеспечение функций органов местного самоуправления в рамках обеспечения деятельности аппарата совета депутатов представительного органа муниципального образования "Муринское городское поселение"</t>
  </si>
  <si>
    <t>Обеспечение деятельности главы местной администрации исполнительно-распорядительного органа муниципального образования "Муринское городское поселение"</t>
  </si>
  <si>
    <t>Обеспечение деятельности аппарата совета депутатов представительного органа муниципального образования</t>
  </si>
  <si>
    <t>Совет депутатов муниципального образования "Муринское городское поселение" Всеволожского муниципального района Ленинградской области</t>
  </si>
  <si>
    <t>Софинансирование из областного бюджета мероприятий по капитальному строительству электросетевых объектов, включая проектно-изыскательские работы</t>
  </si>
  <si>
    <t>Софинансирование областного бюджета на реализацию мероприятий по оказанию услуг по подпрограмме "Газификация территории МО "Муринское городское поселение" ВМР ЛО</t>
  </si>
  <si>
    <t>Софинансирование местного бюджета на реализацию мероприятий по оказанию услуг по подпрограмме "Газификация территории МО "Муринское городское поселение" ВМР ЛО</t>
  </si>
  <si>
    <t>22001S0010</t>
  </si>
  <si>
    <t>РАСПРЕДЕЛЕНИЕ                                                                                                                                                                   бюджетных ассигнований по ведомственной структуре расходов бюджета муниципального образования "Муринское городское поселение" Всеволожского муниципального района Ленинградской области на 2020 год</t>
  </si>
  <si>
    <t>Администрация муниципального образования "Муринское городское поселение" Всеволожского района Ленинградской области</t>
  </si>
  <si>
    <t>МП "Безопасность в МО "Муринское ГП" в 2018году и на плановый период 2019,2020 гг"</t>
  </si>
  <si>
    <t>МП "Повышение качества жизни населения муниципального образования "Муринское городское поселение" Всеволожского муниципального района Ленинградской области"</t>
  </si>
  <si>
    <t>Пособие и компенсации гражданам и иные выплаты, кроме публичных нормативных обязательств в рамках МП "Адресная социальная поддержка жителей МО "Муринское ГП"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</si>
  <si>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городское поселение" Всеволожского муниципального района Ленинградской области</t>
  </si>
  <si>
    <t>приложение № 7                               к решению Совета депутатов от 2019           №</t>
  </si>
  <si>
    <t>Функционирование высшего должностного лица субъекта Российской Федерации и муниципального образования власти и представительных органов муниципальных образований</t>
  </si>
  <si>
    <t>Расходы на выплаты по оплате труда высшего должностного лица субъекта Российской Федерации и муниципального образования власти и представительного органа муниципального образования</t>
  </si>
  <si>
    <t>1090000140</t>
  </si>
  <si>
    <t>1162000000</t>
  </si>
  <si>
    <t>РАСПРЕДЕЛЕНИЕ                                                                                                                                                                         бюджетных ассигнований по целевым статьям (непрограммным направлениям деятельности), группам и подгруппам видов расходов бюджетов, а также по разделам и подразделам классификации расходов бюджета муниципального образования "Муринское городское поселение" Всеволожского муниципального района Ленинградской области на 2020год.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</si>
  <si>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"Муринское городское поселение"</t>
  </si>
  <si>
    <t>МП "Безопасность" МО "Муринское городское поселение" на 2020, 2021, 2022 гг.</t>
  </si>
  <si>
    <t>Мероприятия в рамках подпрограммы "Гражданская оборона и чрезвычайные ситуации"в МО "Муринское ГП" на 2020, 2021,2022гг. в рамках МП "Безопасность" МО "Муринское городское поселение" на 2020, 2021, 2022 гг.</t>
  </si>
  <si>
    <t>Мероприятия в рамках подпрограммы "Пожарная безопасность" в МО "Муринское ГП" на 2020, 2021,2022гг. в рамках МП "Безопасность" МО "Муринское городское поселение" на 2020, 2021, 2022 гг.</t>
  </si>
  <si>
    <t>Мероприятия в рамках подпрограммы "Противодействие экстремизму и профилактики терроризма на территории МО "Муринское ГП" на 2020,2021,2022 гг"" в рамках МП "Безопасность" МО "Муринское городское поселение" на 2020, 2021, 2022 гг.</t>
  </si>
  <si>
    <t>Мероприятия в рамках подпрограммы "Противодействие экстремизму и профилактики терроризма на территории МО "Муринское ГП" на 2020,2021,2022 гг" в рамках МП "Безопасность" МО "Муринское городское поселение" на 2020, 2021, 2022 гг.</t>
  </si>
  <si>
    <t>Мероприятия в рамках подпрограммы "Спасение на водах" МО "Муринское ГП" на 2020,2021,2022 гг" в рамках МП "Безопасность" МО "Муринское городское поселение" на 2020, 2021, 2022 гг.</t>
  </si>
  <si>
    <t>МП "Повышение качества жизни населения муниципального образования "Муринское городское поселение" Всеволожского муниципального района Ленинградской области" в рамках подпрограмм: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</si>
  <si>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городское поселение" Всеволожский муниципальный район Ленинградской области на 2020-2022годы"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</si>
  <si>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городское поселение" Всеволожский муниципальный район Ленинградской области на 2020-2020годы" за счет средств областного бюджета</t>
  </si>
  <si>
    <t>Мероприятия в рамках муниципальной целевой программы "Приобретение квартир для малоимущих граждан, нуждающихся в улучшении жилищных условий,на территории МО "Муринское городское поселение" Всеволожского муниципального района ЛО на 2020-2022годы"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</si>
  <si>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2020-2022годы"</t>
  </si>
  <si>
    <t>МП "Повышение качества жизни населения МО "Муринское ГП" ВМР ло на 2020-2022 гг"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</si>
  <si>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2020-2022годы" В рамках подпрограммы  "Газификация"</t>
  </si>
  <si>
    <t>МП " «Развитие культуры, поддержка молодёжи
и развитие физической культуры и спорта в муниципальном образовании МО «Муринское городское поселение» на 2020-2022 гг.</t>
  </si>
  <si>
    <t xml:space="preserve">Мероприятия по оказанию  услуг в рамках подпрограммы "Развитие сферы культуры,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</si>
  <si>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«Развитие физической культуры и спорта»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</si>
  <si>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</si>
  <si>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МП "Формирование комфортной городской среды на территории МО "Муринское городское поселение" Всеволожского муниципального района Ленинградской области на 2020-2022 годы"</t>
  </si>
  <si>
    <t>Подпрограмма  "Гражданская оборона и чрезвычайные ситуации"в МО "Муринское ГП" на 2020, 2021,2022гг. в рамках МП "Безопасность в МО "Муринское ГП" в 2020году и на плановый период 2021,2022 гг"</t>
  </si>
  <si>
    <t>Мероприятия в рамках подпрограммы "Гражданская оборона и чрезвычайные ситуации"в МО "Муринское ГП" на 2020, 2021,2022гг.</t>
  </si>
  <si>
    <t>подпрограмма "Гражданская оборона и чрезвычайные ситуации"в МО "Муринское ГП" на 2020, 2021,2022гг.</t>
  </si>
  <si>
    <t>Мероприятия в рамках подпрограммы "Пожарная безопасность" в МО "Муринское ГП" на 2020, 2021,2022гг. в рамках МП "Безопасность в МО "Муринское ГП" в 2020году и на плановый период 2021,2022 гг"</t>
  </si>
  <si>
    <t>Мероприятия в рамках подпрограммы "Пожарная безопасность" в МО "Муринское ГП" на 2020, 2021,2022гг."</t>
  </si>
  <si>
    <t>Мероприятия в рамках подпрограммы "Пожарная безопасность" в МО "Муринское ГП" на 2020, 2021,2022гг.</t>
  </si>
  <si>
    <t>Подпрограмма" Противодействие экстремизму и профилактика терроризма на территории МО"Муринское ГП" на 2020,2021,2022 гг"в МП "Безопасность в МО "Муринское ГП" в 2020году и на плановый период 2021,2022 гг"</t>
  </si>
  <si>
    <t>Мероприятия в рамках подпрограммы "Противодействие экстремизму и профилактики терроризма на территории МО "Муринское ГП" на 2020,2021,2022 гг"</t>
  </si>
  <si>
    <t>Подпрограмма "Спасение на водах" МО "Муринское ГП" на 2020,2021,2022 гг" в рамках МП "Безопасность в МО "Муринское ГП" в 2020году и на плановый период 2021,2022 гг"</t>
  </si>
  <si>
    <t>Мероприятия в рамках подпрограммы "Спасение на водах" МО "Муринское ГП" на 2020,2021,2022гг"</t>
  </si>
  <si>
    <t>Подпрограмма "Газификация территории МО "Муринское городское поселение" Всеволожский муниципальный район Ленинградской области на 2020-2022годы"</t>
  </si>
  <si>
    <t>МП "Приобретение квартир для малоимущих граждан, нуждающихся в улучшении жилищных условий,на территории МО "Муринское городское поселение" Всеволожского муниципального района ЛО на 2020-2022годы"</t>
  </si>
  <si>
    <t>Софинансирование из местеого бюджета мероприятии по оказанию услуг связанных с содержанием, обслуживанием, ремонтом нефинансовых активов в рамках МП" Формирование комфортнойгородской  среды на территории МО "Муринское городское поселение" Всеволожского муниципального районаЛенинградской области на 2020-2022годы</t>
  </si>
  <si>
    <t>Подпрограмма "Благоустройство территории МО "Муринское городское поселение" Всеволожский муниципальный район Ленинградской области на 2020-2022годы"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</si>
  <si>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</t>
  </si>
  <si>
    <t xml:space="preserve">Подпрограмма «Молодёжная политика и оздоровление детей» на территории МО «Муринское городское поселение» в рамках 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</si>
  <si>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</si>
  <si>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Мероприятия по оказанию  услуг в рамках подпрограммы «Молодёжная политика и оздоровление детей»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</t>
  </si>
  <si>
    <t>Мероприятия по оказанию  услуг в рамках подпрограммы «Молодёжная политика и оздоровление детей»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</t>
  </si>
  <si>
    <t xml:space="preserve">Подпрограмма "Развитие сферы культуры,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</si>
  <si>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</si>
  <si>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МП "Адресная социальная поддержка жителей МО "Муринское ГП"</t>
  </si>
  <si>
    <t>Мероприятия по оказанию услуг связанных с содержанием, обслуживанием, ремонтом нефинансовых активов в рамках МП" Формирование комфортнойгородской  среды на территории МО "Муринское городское поселение" Всеволожского муниципального районаЛенинградской области на 2020-2022годы</t>
  </si>
  <si>
    <t>Подпрограмма "Ремонт дорог" в рамках МП "Повышение качества жизни населения МО "Муринское ГП" ВМР ло на 2020-2022 гг"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</si>
  <si>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городское поселение" Всеволожский муниципальный район Ленинградской области на 2018-2020годы"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</si>
</sst>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2">
    <xf numFmtId="0" fontId="0" fillId="0" borderId="0" xfId="0"/>
    <xf numFmtId="0" fontId="5" fillId="0" borderId="0" xfId="0" applyFont="1" applyAlignment="1">
      <alignment vertical="justify"/>
    </xf>
    <xf numFmtId="0" fontId="5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1" fillId="0" borderId="0" xfId="0" applyFont="1"/>
    <xf numFmtId="49" fontId="12" fillId="0" borderId="0" xfId="2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right" vertical="center" wrapText="1"/>
    </xf>
    <xf numFmtId="49" fontId="14" fillId="0" borderId="0" xfId="2" applyNumberFormat="1" applyFont="1" applyAlignment="1">
      <alignment horizontal="left" vertical="center" wrapText="1"/>
    </xf>
    <xf numFmtId="49" fontId="14" fillId="0" borderId="0" xfId="2" applyNumberFormat="1" applyFont="1" applyAlignment="1">
      <alignment horizontal="center" vertical="center" wrapText="1"/>
    </xf>
    <xf numFmtId="4" fontId="14" fillId="0" borderId="0" xfId="2" applyNumberFormat="1" applyFont="1" applyAlignment="1">
      <alignment horizontal="right" vertical="center" wrapText="1"/>
    </xf>
    <xf numFmtId="49" fontId="15" fillId="0" borderId="0" xfId="2" applyNumberFormat="1" applyFont="1" applyAlignment="1">
      <alignment horizontal="left" vertical="center" wrapText="1"/>
    </xf>
    <xf numFmtId="49" fontId="15" fillId="0" borderId="0" xfId="2" applyNumberFormat="1" applyFont="1" applyAlignment="1">
      <alignment horizontal="center" vertical="center" wrapText="1"/>
    </xf>
    <xf numFmtId="4" fontId="15" fillId="0" borderId="0" xfId="2" applyNumberFormat="1" applyFont="1" applyAlignment="1">
      <alignment horizontal="right" vertical="center" wrapText="1"/>
    </xf>
    <xf numFmtId="49" fontId="14" fillId="0" borderId="0" xfId="2" applyNumberFormat="1" applyFont="1" applyAlignment="1">
      <alignment horizontal="left"/>
    </xf>
    <xf numFmtId="49" fontId="14" fillId="0" borderId="0" xfId="2" applyNumberFormat="1" applyFont="1" applyAlignment="1">
      <alignment horizontal="center"/>
    </xf>
    <xf numFmtId="4" fontId="14" fillId="0" borderId="0" xfId="2" applyNumberFormat="1" applyFont="1" applyAlignment="1">
      <alignment horizontal="right"/>
    </xf>
    <xf numFmtId="4" fontId="16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7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 wrapText="1"/>
    </xf>
    <xf numFmtId="49" fontId="17" fillId="0" borderId="1" xfId="2" applyNumberFormat="1" applyFont="1" applyBorder="1" applyAlignment="1">
      <alignment horizontal="lef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vertical="justify" wrapText="1"/>
    </xf>
    <xf numFmtId="49" fontId="22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right" vertical="center" wrapText="1"/>
    </xf>
    <xf numFmtId="49" fontId="21" fillId="0" borderId="1" xfId="1" applyNumberFormat="1" applyFont="1" applyBorder="1" applyAlignment="1">
      <alignment horizontal="left" vertical="center" wrapText="1"/>
    </xf>
    <xf numFmtId="49" fontId="22" fillId="0" borderId="1" xfId="1" applyNumberFormat="1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right" vertical="center" wrapText="1"/>
    </xf>
    <xf numFmtId="49" fontId="23" fillId="0" borderId="1" xfId="1" applyNumberFormat="1" applyFont="1" applyBorder="1" applyAlignment="1">
      <alignment horizontal="left" vertical="center" wrapText="1"/>
    </xf>
    <xf numFmtId="49" fontId="2" fillId="0" borderId="1" xfId="1" applyNumberFormat="1" applyBorder="1" applyAlignment="1">
      <alignment horizontal="center" vertical="center" wrapText="1"/>
    </xf>
    <xf numFmtId="4" fontId="2" fillId="0" borderId="1" xfId="1" applyNumberFormat="1" applyBorder="1" applyAlignment="1">
      <alignment horizontal="right" vertical="center" wrapText="1"/>
    </xf>
    <xf numFmtId="0" fontId="24" fillId="0" borderId="5" xfId="0" applyFont="1" applyBorder="1"/>
    <xf numFmtId="4" fontId="24" fillId="0" borderId="5" xfId="0" applyNumberFormat="1" applyFont="1" applyBorder="1" applyAlignment="1">
      <alignment horizontal="right"/>
    </xf>
    <xf numFmtId="0" fontId="24" fillId="0" borderId="1" xfId="0" applyFont="1" applyBorder="1" applyAlignment="1">
      <alignment wrapText="1"/>
    </xf>
    <xf numFmtId="0" fontId="25" fillId="0" borderId="1" xfId="0" applyFont="1" applyBorder="1"/>
    <xf numFmtId="4" fontId="24" fillId="0" borderId="1" xfId="0" applyNumberFormat="1" applyFont="1" applyBorder="1" applyAlignment="1">
      <alignment horizontal="right"/>
    </xf>
    <xf numFmtId="49" fontId="21" fillId="0" borderId="6" xfId="1" applyNumberFormat="1" applyFont="1" applyBorder="1" applyAlignment="1">
      <alignment horizontal="left" vertical="center" wrapText="1"/>
    </xf>
    <xf numFmtId="49" fontId="22" fillId="0" borderId="6" xfId="1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22" fillId="0" borderId="6" xfId="1" applyNumberFormat="1" applyFont="1" applyBorder="1" applyAlignment="1">
      <alignment horizontal="right" vertical="center" wrapText="1"/>
    </xf>
    <xf numFmtId="4" fontId="24" fillId="0" borderId="1" xfId="0" applyNumberFormat="1" applyFont="1" applyBorder="1"/>
    <xf numFmtId="0" fontId="26" fillId="0" borderId="0" xfId="0" applyFont="1" applyAlignment="1">
      <alignment wrapText="1"/>
    </xf>
    <xf numFmtId="0" fontId="20" fillId="0" borderId="1" xfId="0" applyFont="1" applyBorder="1" applyAlignment="1">
      <alignment wrapText="1"/>
    </xf>
    <xf numFmtId="49" fontId="22" fillId="0" borderId="1" xfId="1" applyNumberFormat="1" applyFont="1" applyBorder="1" applyAlignment="1">
      <alignment horizontal="left" vertical="center" wrapText="1"/>
    </xf>
    <xf numFmtId="49" fontId="2" fillId="0" borderId="1" xfId="1" applyNumberFormat="1" applyBorder="1" applyAlignment="1">
      <alignment horizontal="left" vertical="center" wrapText="1"/>
    </xf>
    <xf numFmtId="49" fontId="21" fillId="0" borderId="1" xfId="1" applyNumberFormat="1" applyFont="1" applyBorder="1" applyAlignment="1">
      <alignment horizontal="left"/>
    </xf>
    <xf numFmtId="49" fontId="22" fillId="0" borderId="1" xfId="1" applyNumberFormat="1" applyFont="1" applyBorder="1" applyAlignment="1">
      <alignment horizontal="center"/>
    </xf>
    <xf numFmtId="4" fontId="22" fillId="0" borderId="1" xfId="1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9" fontId="23" fillId="0" borderId="1" xfId="0" applyNumberFormat="1" applyFont="1" applyBorder="1" applyAlignment="1">
      <alignment vertical="justify" wrapText="1"/>
    </xf>
    <xf numFmtId="49" fontId="2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/>
    </xf>
    <xf numFmtId="4" fontId="2" fillId="0" borderId="1" xfId="1" applyNumberFormat="1" applyFont="1" applyBorder="1" applyAlignment="1">
      <alignment horizontal="right" vertical="center" wrapText="1"/>
    </xf>
    <xf numFmtId="4" fontId="0" fillId="0" borderId="0" xfId="0" applyNumberForma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3"/>
  <sheetViews>
    <sheetView topLeftCell="A94" zoomScaleNormal="100" workbookViewId="0">
      <selection activeCell="F80" sqref="F80"/>
    </sheetView>
  </sheetViews>
  <sheetFormatPr defaultRowHeight="15" x14ac:dyDescent="0.25"/>
  <cols>
    <col min="1" max="1" width="39.5703125" customWidth="1"/>
    <col min="2" max="2" width="22.7109375" customWidth="1"/>
    <col min="6" max="6" width="11" bestFit="1" customWidth="1"/>
  </cols>
  <sheetData>
    <row r="1" spans="1:8" ht="71.25" customHeight="1" x14ac:dyDescent="0.25">
      <c r="A1" s="32"/>
      <c r="B1" s="32"/>
      <c r="C1" s="32"/>
      <c r="D1" s="32"/>
      <c r="E1" s="68" t="s">
        <v>178</v>
      </c>
      <c r="F1" s="68"/>
    </row>
    <row r="2" spans="1:8" ht="126" customHeight="1" x14ac:dyDescent="0.25">
      <c r="A2" s="69" t="s">
        <v>183</v>
      </c>
      <c r="B2" s="69"/>
      <c r="C2" s="69"/>
      <c r="D2" s="69"/>
      <c r="E2" s="69"/>
      <c r="F2" s="69"/>
    </row>
    <row r="3" spans="1:8" ht="38.25" x14ac:dyDescent="0.25">
      <c r="A3" s="33" t="s">
        <v>30</v>
      </c>
      <c r="B3" s="34" t="s">
        <v>28</v>
      </c>
      <c r="C3" s="34" t="s">
        <v>29</v>
      </c>
      <c r="D3" s="34" t="s">
        <v>26</v>
      </c>
      <c r="E3" s="34" t="s">
        <v>27</v>
      </c>
      <c r="F3" s="34" t="s">
        <v>31</v>
      </c>
    </row>
    <row r="4" spans="1:8" x14ac:dyDescent="0.25">
      <c r="A4" s="35" t="s">
        <v>134</v>
      </c>
      <c r="B4" s="36" t="s">
        <v>72</v>
      </c>
      <c r="C4" s="36" t="s">
        <v>135</v>
      </c>
      <c r="D4" s="36"/>
      <c r="E4" s="36" t="s">
        <v>135</v>
      </c>
      <c r="F4" s="37">
        <f>F8+F12+F14+F19+F21+F23+F25+F28+F30+F33+F41+F45+F48+F54+F56+F39+F52+F37+F50+F58+F6+F10+F43+F5</f>
        <v>204650.10000000003</v>
      </c>
    </row>
    <row r="5" spans="1:8" ht="63.75" x14ac:dyDescent="0.25">
      <c r="A5" s="35" t="s">
        <v>180</v>
      </c>
      <c r="B5" s="36" t="s">
        <v>181</v>
      </c>
      <c r="C5" s="36" t="s">
        <v>96</v>
      </c>
      <c r="D5" s="36" t="s">
        <v>0</v>
      </c>
      <c r="E5" s="36" t="s">
        <v>9</v>
      </c>
      <c r="F5" s="37">
        <v>1557.7</v>
      </c>
      <c r="H5">
        <v>0</v>
      </c>
    </row>
    <row r="6" spans="1:8" ht="54" customHeight="1" x14ac:dyDescent="0.25">
      <c r="A6" s="35" t="s">
        <v>160</v>
      </c>
      <c r="B6" s="39" t="s">
        <v>142</v>
      </c>
      <c r="C6" s="36"/>
      <c r="D6" s="36"/>
      <c r="E6" s="36"/>
      <c r="F6" s="37">
        <f>F7</f>
        <v>3382.8</v>
      </c>
    </row>
    <row r="7" spans="1:8" ht="51" x14ac:dyDescent="0.25">
      <c r="A7" s="62" t="s">
        <v>160</v>
      </c>
      <c r="B7" s="63" t="s">
        <v>142</v>
      </c>
      <c r="C7" s="34" t="s">
        <v>96</v>
      </c>
      <c r="D7" s="34" t="s">
        <v>0</v>
      </c>
      <c r="E7" s="34" t="s">
        <v>1</v>
      </c>
      <c r="F7" s="64">
        <v>3382.8</v>
      </c>
      <c r="H7">
        <v>0</v>
      </c>
    </row>
    <row r="8" spans="1:8" ht="76.5" x14ac:dyDescent="0.25">
      <c r="A8" s="38" t="s">
        <v>164</v>
      </c>
      <c r="B8" s="39" t="s">
        <v>35</v>
      </c>
      <c r="C8" s="39"/>
      <c r="D8" s="34"/>
      <c r="E8" s="39"/>
      <c r="F8" s="40">
        <f>F9</f>
        <v>688.5</v>
      </c>
    </row>
    <row r="9" spans="1:8" ht="76.5" x14ac:dyDescent="0.25">
      <c r="A9" s="41" t="s">
        <v>164</v>
      </c>
      <c r="B9" s="39" t="s">
        <v>35</v>
      </c>
      <c r="C9" s="42" t="s">
        <v>97</v>
      </c>
      <c r="D9" s="34" t="s">
        <v>0</v>
      </c>
      <c r="E9" s="42" t="s">
        <v>1</v>
      </c>
      <c r="F9" s="43">
        <v>688.5</v>
      </c>
      <c r="H9">
        <v>0</v>
      </c>
    </row>
    <row r="10" spans="1:8" ht="76.5" x14ac:dyDescent="0.25">
      <c r="A10" s="38" t="s">
        <v>164</v>
      </c>
      <c r="B10" s="39" t="s">
        <v>35</v>
      </c>
      <c r="C10" s="42"/>
      <c r="D10" s="34"/>
      <c r="E10" s="42"/>
      <c r="F10" s="40">
        <f>F11</f>
        <v>0</v>
      </c>
    </row>
    <row r="11" spans="1:8" ht="76.5" x14ac:dyDescent="0.25">
      <c r="A11" s="41" t="s">
        <v>164</v>
      </c>
      <c r="B11" s="42" t="s">
        <v>35</v>
      </c>
      <c r="C11" s="42" t="s">
        <v>107</v>
      </c>
      <c r="D11" s="34" t="s">
        <v>0</v>
      </c>
      <c r="E11" s="42" t="s">
        <v>1</v>
      </c>
      <c r="F11" s="43">
        <v>0</v>
      </c>
      <c r="H11">
        <v>0</v>
      </c>
    </row>
    <row r="12" spans="1:8" ht="63.75" x14ac:dyDescent="0.25">
      <c r="A12" s="38" t="s">
        <v>36</v>
      </c>
      <c r="B12" s="39" t="s">
        <v>37</v>
      </c>
      <c r="C12" s="39"/>
      <c r="D12" s="34"/>
      <c r="E12" s="39"/>
      <c r="F12" s="40">
        <f>F13</f>
        <v>35469</v>
      </c>
      <c r="H12">
        <v>0</v>
      </c>
    </row>
    <row r="13" spans="1:8" ht="76.5" x14ac:dyDescent="0.25">
      <c r="A13" s="41" t="s">
        <v>36</v>
      </c>
      <c r="B13" s="42" t="s">
        <v>37</v>
      </c>
      <c r="C13" s="42" t="s">
        <v>96</v>
      </c>
      <c r="D13" s="34" t="s">
        <v>0</v>
      </c>
      <c r="E13" s="42" t="s">
        <v>2</v>
      </c>
      <c r="F13" s="43">
        <v>35469</v>
      </c>
      <c r="H13">
        <v>0</v>
      </c>
    </row>
    <row r="14" spans="1:8" ht="63.75" x14ac:dyDescent="0.25">
      <c r="A14" s="38" t="s">
        <v>38</v>
      </c>
      <c r="B14" s="39" t="s">
        <v>39</v>
      </c>
      <c r="C14" s="39"/>
      <c r="D14" s="34"/>
      <c r="E14" s="39"/>
      <c r="F14" s="40">
        <f>F15+F16+F18+F17</f>
        <v>3830.8</v>
      </c>
    </row>
    <row r="15" spans="1:8" ht="63.75" x14ac:dyDescent="0.25">
      <c r="A15" s="41" t="s">
        <v>38</v>
      </c>
      <c r="B15" s="42" t="s">
        <v>39</v>
      </c>
      <c r="C15" s="42" t="s">
        <v>96</v>
      </c>
      <c r="D15" s="34" t="s">
        <v>0</v>
      </c>
      <c r="E15" s="42" t="s">
        <v>2</v>
      </c>
      <c r="F15" s="43">
        <v>100</v>
      </c>
      <c r="H15">
        <v>0</v>
      </c>
    </row>
    <row r="16" spans="1:8" ht="63.75" x14ac:dyDescent="0.25">
      <c r="A16" s="41" t="s">
        <v>38</v>
      </c>
      <c r="B16" s="42" t="s">
        <v>39</v>
      </c>
      <c r="C16" s="42" t="s">
        <v>97</v>
      </c>
      <c r="D16" s="34" t="s">
        <v>0</v>
      </c>
      <c r="E16" s="42" t="s">
        <v>2</v>
      </c>
      <c r="F16" s="43">
        <v>2900</v>
      </c>
      <c r="H16">
        <v>0</v>
      </c>
    </row>
    <row r="17" spans="1:8" ht="63.75" x14ac:dyDescent="0.25">
      <c r="A17" s="41" t="s">
        <v>38</v>
      </c>
      <c r="B17" s="42" t="s">
        <v>39</v>
      </c>
      <c r="C17" s="42" t="s">
        <v>107</v>
      </c>
      <c r="D17" s="34" t="s">
        <v>0</v>
      </c>
      <c r="E17" s="42" t="s">
        <v>2</v>
      </c>
      <c r="F17" s="43">
        <v>730.8</v>
      </c>
      <c r="H17">
        <v>0</v>
      </c>
    </row>
    <row r="18" spans="1:8" ht="63.75" x14ac:dyDescent="0.25">
      <c r="A18" s="41" t="s">
        <v>38</v>
      </c>
      <c r="B18" s="42" t="s">
        <v>39</v>
      </c>
      <c r="C18" s="42" t="s">
        <v>98</v>
      </c>
      <c r="D18" s="34" t="s">
        <v>0</v>
      </c>
      <c r="E18" s="42" t="s">
        <v>2</v>
      </c>
      <c r="F18" s="43">
        <v>100</v>
      </c>
      <c r="H18">
        <v>0</v>
      </c>
    </row>
    <row r="19" spans="1:8" ht="63.75" x14ac:dyDescent="0.25">
      <c r="A19" s="38" t="s">
        <v>41</v>
      </c>
      <c r="B19" s="39" t="s">
        <v>42</v>
      </c>
      <c r="C19" s="39"/>
      <c r="D19" s="34"/>
      <c r="E19" s="39"/>
      <c r="F19" s="40">
        <f>F20</f>
        <v>3063</v>
      </c>
    </row>
    <row r="20" spans="1:8" ht="76.5" x14ac:dyDescent="0.25">
      <c r="A20" s="41" t="s">
        <v>41</v>
      </c>
      <c r="B20" s="42" t="s">
        <v>42</v>
      </c>
      <c r="C20" s="42" t="s">
        <v>96</v>
      </c>
      <c r="D20" s="34" t="s">
        <v>0</v>
      </c>
      <c r="E20" s="42" t="s">
        <v>2</v>
      </c>
      <c r="F20" s="43">
        <v>3063</v>
      </c>
      <c r="H20">
        <v>0</v>
      </c>
    </row>
    <row r="21" spans="1:8" x14ac:dyDescent="0.25">
      <c r="A21" s="38" t="s">
        <v>45</v>
      </c>
      <c r="B21" s="39" t="s">
        <v>46</v>
      </c>
      <c r="C21" s="39"/>
      <c r="D21" s="34"/>
      <c r="E21" s="39"/>
      <c r="F21" s="40">
        <v>800</v>
      </c>
    </row>
    <row r="22" spans="1:8" x14ac:dyDescent="0.25">
      <c r="A22" s="41" t="s">
        <v>45</v>
      </c>
      <c r="B22" s="42" t="s">
        <v>46</v>
      </c>
      <c r="C22" s="42" t="s">
        <v>47</v>
      </c>
      <c r="D22" s="34" t="s">
        <v>0</v>
      </c>
      <c r="E22" s="42" t="s">
        <v>4</v>
      </c>
      <c r="F22" s="43">
        <v>800</v>
      </c>
      <c r="H22">
        <v>0</v>
      </c>
    </row>
    <row r="23" spans="1:8" ht="38.25" x14ac:dyDescent="0.25">
      <c r="A23" s="38" t="s">
        <v>48</v>
      </c>
      <c r="B23" s="39" t="s">
        <v>49</v>
      </c>
      <c r="C23" s="39"/>
      <c r="D23" s="34"/>
      <c r="E23" s="39"/>
      <c r="F23" s="40">
        <f>F24</f>
        <v>500</v>
      </c>
    </row>
    <row r="24" spans="1:8" ht="51" x14ac:dyDescent="0.25">
      <c r="A24" s="41" t="s">
        <v>48</v>
      </c>
      <c r="B24" s="42" t="s">
        <v>49</v>
      </c>
      <c r="C24" s="42" t="s">
        <v>97</v>
      </c>
      <c r="D24" s="34" t="s">
        <v>0</v>
      </c>
      <c r="E24" s="42" t="s">
        <v>5</v>
      </c>
      <c r="F24" s="43">
        <v>500</v>
      </c>
      <c r="H24">
        <v>0</v>
      </c>
    </row>
    <row r="25" spans="1:8" ht="89.25" x14ac:dyDescent="0.25">
      <c r="A25" s="38" t="s">
        <v>184</v>
      </c>
      <c r="B25" s="39" t="s">
        <v>50</v>
      </c>
      <c r="C25" s="39"/>
      <c r="D25" s="34"/>
      <c r="E25" s="39"/>
      <c r="F25" s="40">
        <f>F26+F27</f>
        <v>681</v>
      </c>
    </row>
    <row r="26" spans="1:8" ht="102" x14ac:dyDescent="0.25">
      <c r="A26" s="41" t="s">
        <v>184</v>
      </c>
      <c r="B26" s="42" t="s">
        <v>50</v>
      </c>
      <c r="C26" s="42" t="s">
        <v>97</v>
      </c>
      <c r="D26" s="34" t="s">
        <v>0</v>
      </c>
      <c r="E26" s="42" t="s">
        <v>5</v>
      </c>
      <c r="F26" s="43">
        <v>600</v>
      </c>
      <c r="H26">
        <v>0</v>
      </c>
    </row>
    <row r="27" spans="1:8" ht="102" x14ac:dyDescent="0.25">
      <c r="A27" s="41" t="s">
        <v>184</v>
      </c>
      <c r="B27" s="42" t="s">
        <v>50</v>
      </c>
      <c r="C27" s="42" t="s">
        <v>7</v>
      </c>
      <c r="D27" s="34" t="s">
        <v>0</v>
      </c>
      <c r="E27" s="42" t="s">
        <v>5</v>
      </c>
      <c r="F27" s="43">
        <v>81</v>
      </c>
      <c r="H27">
        <v>0</v>
      </c>
    </row>
    <row r="28" spans="1:8" ht="51" x14ac:dyDescent="0.25">
      <c r="A28" s="38" t="s">
        <v>8</v>
      </c>
      <c r="B28" s="39" t="s">
        <v>51</v>
      </c>
      <c r="C28" s="39"/>
      <c r="D28" s="34"/>
      <c r="E28" s="39"/>
      <c r="F28" s="40">
        <f>F29</f>
        <v>2200</v>
      </c>
    </row>
    <row r="29" spans="1:8" ht="51" x14ac:dyDescent="0.25">
      <c r="A29" s="41" t="s">
        <v>8</v>
      </c>
      <c r="B29" s="42" t="s">
        <v>51</v>
      </c>
      <c r="C29" s="42" t="s">
        <v>103</v>
      </c>
      <c r="D29" s="34" t="s">
        <v>0</v>
      </c>
      <c r="E29" s="42" t="s">
        <v>5</v>
      </c>
      <c r="F29" s="43">
        <v>2200</v>
      </c>
      <c r="H29">
        <v>0</v>
      </c>
    </row>
    <row r="30" spans="1:8" ht="51" x14ac:dyDescent="0.25">
      <c r="A30" s="38" t="s">
        <v>52</v>
      </c>
      <c r="B30" s="39" t="s">
        <v>53</v>
      </c>
      <c r="C30" s="39"/>
      <c r="D30" s="34"/>
      <c r="E30" s="39"/>
      <c r="F30" s="40">
        <f>F32+F31</f>
        <v>500</v>
      </c>
    </row>
    <row r="31" spans="1:8" ht="51" x14ac:dyDescent="0.25">
      <c r="A31" s="41" t="s">
        <v>52</v>
      </c>
      <c r="B31" s="42" t="s">
        <v>53</v>
      </c>
      <c r="C31" s="63" t="s">
        <v>98</v>
      </c>
      <c r="D31" s="34" t="s">
        <v>0</v>
      </c>
      <c r="E31" s="63" t="s">
        <v>5</v>
      </c>
      <c r="F31" s="66">
        <v>400</v>
      </c>
      <c r="H31">
        <v>0</v>
      </c>
    </row>
    <row r="32" spans="1:8" ht="51" x14ac:dyDescent="0.25">
      <c r="A32" s="41" t="s">
        <v>52</v>
      </c>
      <c r="B32" s="42" t="s">
        <v>53</v>
      </c>
      <c r="C32" s="42" t="s">
        <v>148</v>
      </c>
      <c r="D32" s="34" t="s">
        <v>0</v>
      </c>
      <c r="E32" s="42" t="s">
        <v>5</v>
      </c>
      <c r="F32" s="43">
        <v>100</v>
      </c>
      <c r="H32">
        <v>0</v>
      </c>
    </row>
    <row r="33" spans="1:8" ht="89.25" x14ac:dyDescent="0.25">
      <c r="A33" s="38" t="s">
        <v>177</v>
      </c>
      <c r="B33" s="39" t="s">
        <v>54</v>
      </c>
      <c r="C33" s="39"/>
      <c r="D33" s="34"/>
      <c r="E33" s="39"/>
      <c r="F33" s="40">
        <f>F34+F35+F36</f>
        <v>24393.4</v>
      </c>
    </row>
    <row r="34" spans="1:8" ht="89.25" x14ac:dyDescent="0.25">
      <c r="A34" s="41" t="s">
        <v>177</v>
      </c>
      <c r="B34" s="42" t="s">
        <v>54</v>
      </c>
      <c r="C34" s="42" t="s">
        <v>99</v>
      </c>
      <c r="D34" s="34" t="s">
        <v>0</v>
      </c>
      <c r="E34" s="42" t="s">
        <v>5</v>
      </c>
      <c r="F34" s="43">
        <v>23321</v>
      </c>
      <c r="H34">
        <v>0</v>
      </c>
    </row>
    <row r="35" spans="1:8" ht="89.25" x14ac:dyDescent="0.25">
      <c r="A35" s="41" t="s">
        <v>177</v>
      </c>
      <c r="B35" s="42" t="s">
        <v>54</v>
      </c>
      <c r="C35" s="42" t="s">
        <v>97</v>
      </c>
      <c r="D35" s="34" t="s">
        <v>0</v>
      </c>
      <c r="E35" s="42" t="s">
        <v>5</v>
      </c>
      <c r="F35" s="43">
        <v>1062.4000000000001</v>
      </c>
      <c r="H35">
        <v>0</v>
      </c>
    </row>
    <row r="36" spans="1:8" ht="89.25" x14ac:dyDescent="0.25">
      <c r="A36" s="41" t="s">
        <v>177</v>
      </c>
      <c r="B36" s="42" t="s">
        <v>54</v>
      </c>
      <c r="C36" s="42" t="s">
        <v>98</v>
      </c>
      <c r="D36" s="34" t="s">
        <v>0</v>
      </c>
      <c r="E36" s="42" t="s">
        <v>5</v>
      </c>
      <c r="F36" s="43">
        <v>10</v>
      </c>
      <c r="H36">
        <v>0</v>
      </c>
    </row>
    <row r="37" spans="1:8" ht="63.75" x14ac:dyDescent="0.25">
      <c r="A37" s="38" t="s">
        <v>43</v>
      </c>
      <c r="B37" s="42" t="s">
        <v>44</v>
      </c>
      <c r="C37" s="42"/>
      <c r="D37" s="34"/>
      <c r="E37" s="42"/>
      <c r="F37" s="40">
        <f>F38</f>
        <v>1407.1</v>
      </c>
    </row>
    <row r="38" spans="1:8" ht="63.75" x14ac:dyDescent="0.25">
      <c r="A38" s="41" t="s">
        <v>43</v>
      </c>
      <c r="B38" s="42" t="s">
        <v>44</v>
      </c>
      <c r="C38" s="42" t="s">
        <v>96</v>
      </c>
      <c r="D38" s="34" t="s">
        <v>9</v>
      </c>
      <c r="E38" s="42" t="s">
        <v>1</v>
      </c>
      <c r="F38" s="43">
        <v>1407.1</v>
      </c>
      <c r="H38">
        <v>0</v>
      </c>
    </row>
    <row r="39" spans="1:8" ht="38.25" x14ac:dyDescent="0.25">
      <c r="A39" s="38" t="s">
        <v>104</v>
      </c>
      <c r="B39" s="42" t="s">
        <v>105</v>
      </c>
      <c r="C39" s="42"/>
      <c r="D39" s="34"/>
      <c r="E39" s="42"/>
      <c r="F39" s="40">
        <f>F40</f>
        <v>400</v>
      </c>
    </row>
    <row r="40" spans="1:8" ht="38.25" x14ac:dyDescent="0.25">
      <c r="A40" s="41" t="s">
        <v>104</v>
      </c>
      <c r="B40" s="42" t="s">
        <v>105</v>
      </c>
      <c r="C40" s="42" t="s">
        <v>97</v>
      </c>
      <c r="D40" s="34" t="s">
        <v>16</v>
      </c>
      <c r="E40" s="42" t="s">
        <v>0</v>
      </c>
      <c r="F40" s="43">
        <v>400</v>
      </c>
      <c r="H40">
        <v>0</v>
      </c>
    </row>
    <row r="41" spans="1:8" ht="76.5" x14ac:dyDescent="0.25">
      <c r="A41" s="38" t="s">
        <v>136</v>
      </c>
      <c r="B41" s="39" t="s">
        <v>133</v>
      </c>
      <c r="C41" s="39"/>
      <c r="D41" s="34"/>
      <c r="E41" s="39"/>
      <c r="F41" s="40">
        <f>F42</f>
        <v>17.600000000000001</v>
      </c>
    </row>
    <row r="42" spans="1:8" ht="76.5" x14ac:dyDescent="0.25">
      <c r="A42" s="41" t="s">
        <v>136</v>
      </c>
      <c r="B42" s="42" t="s">
        <v>133</v>
      </c>
      <c r="C42" s="42" t="s">
        <v>97</v>
      </c>
      <c r="D42" s="34" t="s">
        <v>1</v>
      </c>
      <c r="E42" s="42" t="s">
        <v>127</v>
      </c>
      <c r="F42" s="43">
        <v>17.600000000000001</v>
      </c>
      <c r="H42">
        <v>0</v>
      </c>
    </row>
    <row r="43" spans="1:8" ht="38.25" x14ac:dyDescent="0.25">
      <c r="A43" s="38" t="s">
        <v>149</v>
      </c>
      <c r="B43" s="39" t="s">
        <v>151</v>
      </c>
      <c r="C43" s="39"/>
      <c r="D43" s="36"/>
      <c r="E43" s="39"/>
      <c r="F43" s="40">
        <f>F44</f>
        <v>1</v>
      </c>
    </row>
    <row r="44" spans="1:8" ht="38.25" x14ac:dyDescent="0.25">
      <c r="A44" s="41" t="s">
        <v>149</v>
      </c>
      <c r="B44" s="42" t="s">
        <v>151</v>
      </c>
      <c r="C44" s="42" t="s">
        <v>97</v>
      </c>
      <c r="D44" s="34" t="s">
        <v>2</v>
      </c>
      <c r="E44" s="42" t="s">
        <v>21</v>
      </c>
      <c r="F44" s="43">
        <v>1</v>
      </c>
      <c r="H44">
        <v>0</v>
      </c>
    </row>
    <row r="45" spans="1:8" ht="25.5" x14ac:dyDescent="0.25">
      <c r="A45" s="38" t="s">
        <v>15</v>
      </c>
      <c r="B45" s="39" t="s">
        <v>182</v>
      </c>
      <c r="C45" s="39"/>
      <c r="D45" s="34"/>
      <c r="E45" s="39"/>
      <c r="F45" s="40">
        <f>F46+F47</f>
        <v>2300</v>
      </c>
    </row>
    <row r="46" spans="1:8" ht="38.25" x14ac:dyDescent="0.25">
      <c r="A46" s="41" t="s">
        <v>55</v>
      </c>
      <c r="B46" s="42" t="s">
        <v>56</v>
      </c>
      <c r="C46" s="42" t="s">
        <v>97</v>
      </c>
      <c r="D46" s="34" t="s">
        <v>2</v>
      </c>
      <c r="E46" s="42" t="s">
        <v>14</v>
      </c>
      <c r="F46" s="43">
        <v>500</v>
      </c>
      <c r="H46">
        <v>0</v>
      </c>
    </row>
    <row r="47" spans="1:8" ht="25.5" x14ac:dyDescent="0.25">
      <c r="A47" s="41" t="s">
        <v>143</v>
      </c>
      <c r="B47" s="42" t="s">
        <v>122</v>
      </c>
      <c r="C47" s="42" t="s">
        <v>97</v>
      </c>
      <c r="D47" s="34" t="s">
        <v>2</v>
      </c>
      <c r="E47" s="42" t="s">
        <v>14</v>
      </c>
      <c r="F47" s="43">
        <v>1800</v>
      </c>
      <c r="H47">
        <v>0</v>
      </c>
    </row>
    <row r="48" spans="1:8" x14ac:dyDescent="0.25">
      <c r="A48" s="38" t="s">
        <v>57</v>
      </c>
      <c r="B48" s="39" t="s">
        <v>58</v>
      </c>
      <c r="C48" s="39"/>
      <c r="D48" s="36"/>
      <c r="E48" s="39"/>
      <c r="F48" s="40">
        <f>F49</f>
        <v>4000</v>
      </c>
    </row>
    <row r="49" spans="1:8" x14ac:dyDescent="0.25">
      <c r="A49" s="41" t="s">
        <v>57</v>
      </c>
      <c r="B49" s="42" t="s">
        <v>58</v>
      </c>
      <c r="C49" s="42" t="s">
        <v>97</v>
      </c>
      <c r="D49" s="34" t="s">
        <v>16</v>
      </c>
      <c r="E49" s="42" t="s">
        <v>1</v>
      </c>
      <c r="F49" s="43">
        <v>4000</v>
      </c>
      <c r="H49">
        <v>0</v>
      </c>
    </row>
    <row r="50" spans="1:8" ht="25.5" x14ac:dyDescent="0.25">
      <c r="A50" s="38" t="s">
        <v>114</v>
      </c>
      <c r="B50" s="39" t="s">
        <v>113</v>
      </c>
      <c r="C50" s="39"/>
      <c r="D50" s="36"/>
      <c r="E50" s="39"/>
      <c r="F50" s="40">
        <f>F51</f>
        <v>0</v>
      </c>
    </row>
    <row r="51" spans="1:8" ht="25.5" x14ac:dyDescent="0.25">
      <c r="A51" s="41" t="s">
        <v>114</v>
      </c>
      <c r="B51" s="42" t="s">
        <v>113</v>
      </c>
      <c r="C51" s="42" t="s">
        <v>97</v>
      </c>
      <c r="D51" s="34" t="s">
        <v>16</v>
      </c>
      <c r="E51" s="42" t="s">
        <v>1</v>
      </c>
      <c r="F51" s="43"/>
    </row>
    <row r="52" spans="1:8" ht="25.5" x14ac:dyDescent="0.25">
      <c r="A52" s="38" t="s">
        <v>110</v>
      </c>
      <c r="B52" s="39" t="s">
        <v>111</v>
      </c>
      <c r="C52" s="39"/>
      <c r="D52" s="36"/>
      <c r="E52" s="39"/>
      <c r="F52" s="40">
        <f>F53</f>
        <v>36436.9</v>
      </c>
    </row>
    <row r="53" spans="1:8" ht="25.5" x14ac:dyDescent="0.25">
      <c r="A53" s="41" t="s">
        <v>110</v>
      </c>
      <c r="B53" s="42" t="s">
        <v>111</v>
      </c>
      <c r="C53" s="42" t="s">
        <v>112</v>
      </c>
      <c r="D53" s="34" t="s">
        <v>16</v>
      </c>
      <c r="E53" s="42" t="s">
        <v>1</v>
      </c>
      <c r="F53" s="43">
        <v>36436.9</v>
      </c>
      <c r="H53">
        <v>0</v>
      </c>
    </row>
    <row r="54" spans="1:8" ht="51" x14ac:dyDescent="0.25">
      <c r="A54" s="41" t="s">
        <v>24</v>
      </c>
      <c r="B54" s="39" t="s">
        <v>60</v>
      </c>
      <c r="C54" s="39"/>
      <c r="D54" s="34"/>
      <c r="E54" s="39"/>
      <c r="F54" s="40">
        <f>F55</f>
        <v>72816.3</v>
      </c>
    </row>
    <row r="55" spans="1:8" ht="25.5" x14ac:dyDescent="0.25">
      <c r="A55" s="41" t="s">
        <v>59</v>
      </c>
      <c r="B55" s="42" t="s">
        <v>60</v>
      </c>
      <c r="C55" s="42" t="s">
        <v>100</v>
      </c>
      <c r="D55" s="34" t="s">
        <v>16</v>
      </c>
      <c r="E55" s="42" t="s">
        <v>16</v>
      </c>
      <c r="F55" s="43">
        <v>72816.3</v>
      </c>
      <c r="H55">
        <v>0</v>
      </c>
    </row>
    <row r="56" spans="1:8" ht="51" x14ac:dyDescent="0.25">
      <c r="A56" s="38" t="s">
        <v>24</v>
      </c>
      <c r="B56" s="39" t="s">
        <v>61</v>
      </c>
      <c r="C56" s="39"/>
      <c r="D56" s="34"/>
      <c r="E56" s="39"/>
      <c r="F56" s="40">
        <f>F57</f>
        <v>8605</v>
      </c>
    </row>
    <row r="57" spans="1:8" ht="51" x14ac:dyDescent="0.25">
      <c r="A57" s="41" t="s">
        <v>24</v>
      </c>
      <c r="B57" s="42" t="s">
        <v>61</v>
      </c>
      <c r="C57" s="42" t="s">
        <v>100</v>
      </c>
      <c r="D57" s="34" t="s">
        <v>14</v>
      </c>
      <c r="E57" s="42" t="s">
        <v>9</v>
      </c>
      <c r="F57" s="43">
        <v>8605</v>
      </c>
      <c r="H57">
        <v>0</v>
      </c>
    </row>
    <row r="58" spans="1:8" ht="38.25" x14ac:dyDescent="0.25">
      <c r="A58" s="41" t="s">
        <v>137</v>
      </c>
      <c r="B58" s="39" t="s">
        <v>115</v>
      </c>
      <c r="C58" s="39"/>
      <c r="D58" s="34"/>
      <c r="E58" s="39"/>
      <c r="F58" s="40">
        <f>F59</f>
        <v>1600</v>
      </c>
    </row>
    <row r="59" spans="1:8" ht="38.25" x14ac:dyDescent="0.25">
      <c r="A59" s="41" t="s">
        <v>137</v>
      </c>
      <c r="B59" s="42" t="s">
        <v>115</v>
      </c>
      <c r="C59" s="42" t="s">
        <v>129</v>
      </c>
      <c r="D59" s="34" t="s">
        <v>22</v>
      </c>
      <c r="E59" s="42" t="s">
        <v>0</v>
      </c>
      <c r="F59" s="43">
        <v>1600</v>
      </c>
      <c r="H59">
        <v>0</v>
      </c>
    </row>
    <row r="60" spans="1:8" x14ac:dyDescent="0.25">
      <c r="A60" s="44" t="s">
        <v>138</v>
      </c>
      <c r="B60" s="44"/>
      <c r="C60" s="44"/>
      <c r="D60" s="44"/>
      <c r="E60" s="44"/>
      <c r="F60" s="45">
        <f>F61+F70+F88+F96+G87+F98</f>
        <v>121341.72</v>
      </c>
    </row>
    <row r="61" spans="1:8" ht="26.25" x14ac:dyDescent="0.25">
      <c r="A61" s="46" t="s">
        <v>185</v>
      </c>
      <c r="B61" s="47"/>
      <c r="C61" s="47"/>
      <c r="D61" s="47"/>
      <c r="E61" s="47"/>
      <c r="F61" s="48">
        <f>F62+F64+F66+F68</f>
        <v>3123.6</v>
      </c>
    </row>
    <row r="62" spans="1:8" ht="76.5" x14ac:dyDescent="0.25">
      <c r="A62" s="49" t="s">
        <v>186</v>
      </c>
      <c r="B62" s="50" t="s">
        <v>62</v>
      </c>
      <c r="C62" s="50"/>
      <c r="D62" s="51"/>
      <c r="E62" s="50"/>
      <c r="F62" s="52">
        <f>F63</f>
        <v>610</v>
      </c>
    </row>
    <row r="63" spans="1:8" ht="76.5" x14ac:dyDescent="0.25">
      <c r="A63" s="38" t="s">
        <v>186</v>
      </c>
      <c r="B63" s="42" t="s">
        <v>62</v>
      </c>
      <c r="C63" s="42" t="s">
        <v>97</v>
      </c>
      <c r="D63" s="34" t="s">
        <v>1</v>
      </c>
      <c r="E63" s="42" t="s">
        <v>11</v>
      </c>
      <c r="F63" s="43">
        <v>610</v>
      </c>
      <c r="H63">
        <v>0</v>
      </c>
    </row>
    <row r="64" spans="1:8" ht="63.75" x14ac:dyDescent="0.25">
      <c r="A64" s="38" t="s">
        <v>187</v>
      </c>
      <c r="B64" s="39" t="s">
        <v>63</v>
      </c>
      <c r="C64" s="39"/>
      <c r="D64" s="34"/>
      <c r="E64" s="39"/>
      <c r="F64" s="40">
        <f>F65</f>
        <v>660</v>
      </c>
    </row>
    <row r="65" spans="1:8" ht="63.75" x14ac:dyDescent="0.25">
      <c r="A65" s="41" t="s">
        <v>187</v>
      </c>
      <c r="B65" s="42" t="s">
        <v>63</v>
      </c>
      <c r="C65" s="42" t="s">
        <v>97</v>
      </c>
      <c r="D65" s="34" t="s">
        <v>1</v>
      </c>
      <c r="E65" s="42" t="s">
        <v>11</v>
      </c>
      <c r="F65" s="43">
        <v>660</v>
      </c>
      <c r="H65">
        <v>0</v>
      </c>
    </row>
    <row r="66" spans="1:8" ht="76.5" x14ac:dyDescent="0.25">
      <c r="A66" s="38" t="s">
        <v>188</v>
      </c>
      <c r="B66" s="39" t="s">
        <v>64</v>
      </c>
      <c r="C66" s="39"/>
      <c r="D66" s="34"/>
      <c r="E66" s="39"/>
      <c r="F66" s="40">
        <f>F67</f>
        <v>1843.6</v>
      </c>
    </row>
    <row r="67" spans="1:8" ht="76.5" x14ac:dyDescent="0.25">
      <c r="A67" s="41" t="s">
        <v>189</v>
      </c>
      <c r="B67" s="42" t="s">
        <v>64</v>
      </c>
      <c r="C67" s="42" t="s">
        <v>97</v>
      </c>
      <c r="D67" s="34" t="s">
        <v>1</v>
      </c>
      <c r="E67" s="42" t="s">
        <v>11</v>
      </c>
      <c r="F67" s="43">
        <v>1843.6</v>
      </c>
      <c r="H67">
        <v>0</v>
      </c>
    </row>
    <row r="68" spans="1:8" ht="63.75" x14ac:dyDescent="0.25">
      <c r="A68" s="38" t="s">
        <v>190</v>
      </c>
      <c r="B68" s="39" t="s">
        <v>65</v>
      </c>
      <c r="C68" s="39"/>
      <c r="D68" s="34"/>
      <c r="E68" s="39"/>
      <c r="F68" s="40">
        <f>F69</f>
        <v>10</v>
      </c>
    </row>
    <row r="69" spans="1:8" ht="63.75" x14ac:dyDescent="0.25">
      <c r="A69" s="41" t="s">
        <v>190</v>
      </c>
      <c r="B69" s="42" t="s">
        <v>65</v>
      </c>
      <c r="C69" s="42" t="s">
        <v>97</v>
      </c>
      <c r="D69" s="34" t="s">
        <v>1</v>
      </c>
      <c r="E69" s="42" t="s">
        <v>11</v>
      </c>
      <c r="F69" s="43">
        <v>10</v>
      </c>
      <c r="H69">
        <v>0</v>
      </c>
    </row>
    <row r="70" spans="1:8" ht="64.5" x14ac:dyDescent="0.25">
      <c r="A70" s="46" t="s">
        <v>191</v>
      </c>
      <c r="B70" s="47"/>
      <c r="C70" s="47"/>
      <c r="D70" s="47"/>
      <c r="E70" s="47"/>
      <c r="F70" s="53">
        <f>F71+F76+F78+F83+F85+F80</f>
        <v>109945.92</v>
      </c>
    </row>
    <row r="71" spans="1:8" ht="89.25" x14ac:dyDescent="0.25">
      <c r="A71" s="38" t="s">
        <v>192</v>
      </c>
      <c r="B71" s="39" t="s">
        <v>139</v>
      </c>
      <c r="C71" s="39"/>
      <c r="D71" s="34"/>
      <c r="E71" s="39"/>
      <c r="F71" s="40">
        <f>F72+F73+F74+F75</f>
        <v>30194.2</v>
      </c>
    </row>
    <row r="72" spans="1:8" ht="89.25" x14ac:dyDescent="0.25">
      <c r="A72" s="41" t="s">
        <v>192</v>
      </c>
      <c r="B72" s="42" t="s">
        <v>67</v>
      </c>
      <c r="C72" s="42" t="s">
        <v>100</v>
      </c>
      <c r="D72" s="34" t="s">
        <v>2</v>
      </c>
      <c r="E72" s="42" t="s">
        <v>11</v>
      </c>
      <c r="F72" s="43">
        <v>12180</v>
      </c>
      <c r="H72">
        <v>0</v>
      </c>
    </row>
    <row r="73" spans="1:8" ht="89.25" x14ac:dyDescent="0.25">
      <c r="A73" s="41" t="s">
        <v>227</v>
      </c>
      <c r="B73" s="42" t="s">
        <v>67</v>
      </c>
      <c r="C73" s="42" t="s">
        <v>112</v>
      </c>
      <c r="D73" s="34" t="s">
        <v>2</v>
      </c>
      <c r="E73" s="42" t="s">
        <v>11</v>
      </c>
      <c r="F73" s="43">
        <v>18014.2</v>
      </c>
      <c r="H73">
        <v>0</v>
      </c>
    </row>
    <row r="74" spans="1:8" ht="102" x14ac:dyDescent="0.25">
      <c r="A74" s="41" t="s">
        <v>193</v>
      </c>
      <c r="B74" s="42" t="s">
        <v>132</v>
      </c>
      <c r="C74" s="42" t="s">
        <v>97</v>
      </c>
      <c r="D74" s="34" t="s">
        <v>2</v>
      </c>
      <c r="E74" s="42" t="s">
        <v>11</v>
      </c>
      <c r="F74" s="43"/>
    </row>
    <row r="75" spans="1:8" ht="63.75" x14ac:dyDescent="0.25">
      <c r="A75" s="41" t="s">
        <v>144</v>
      </c>
      <c r="B75" s="42" t="s">
        <v>132</v>
      </c>
      <c r="C75" s="42" t="s">
        <v>97</v>
      </c>
      <c r="D75" s="34" t="s">
        <v>2</v>
      </c>
      <c r="E75" s="42" t="s">
        <v>11</v>
      </c>
      <c r="F75" s="43">
        <v>0</v>
      </c>
    </row>
    <row r="76" spans="1:8" ht="102.75" x14ac:dyDescent="0.25">
      <c r="A76" s="54" t="s">
        <v>194</v>
      </c>
      <c r="B76" s="42" t="s">
        <v>119</v>
      </c>
      <c r="C76" s="42"/>
      <c r="D76" s="34"/>
      <c r="E76" s="42"/>
      <c r="F76" s="40">
        <f>F77</f>
        <v>58387.5</v>
      </c>
    </row>
    <row r="77" spans="1:8" ht="102.75" x14ac:dyDescent="0.25">
      <c r="A77" s="55" t="s">
        <v>194</v>
      </c>
      <c r="B77" s="42" t="s">
        <v>119</v>
      </c>
      <c r="C77" s="42" t="s">
        <v>161</v>
      </c>
      <c r="D77" s="34" t="s">
        <v>16</v>
      </c>
      <c r="E77" s="42" t="s">
        <v>0</v>
      </c>
      <c r="F77" s="43">
        <v>58387.5</v>
      </c>
      <c r="H77">
        <v>0</v>
      </c>
    </row>
    <row r="78" spans="1:8" ht="89.25" x14ac:dyDescent="0.25">
      <c r="A78" s="38" t="s">
        <v>195</v>
      </c>
      <c r="B78" s="39" t="s">
        <v>68</v>
      </c>
      <c r="C78" s="39"/>
      <c r="D78" s="34"/>
      <c r="E78" s="39"/>
      <c r="F78" s="40">
        <f>F79</f>
        <v>4906.3999999999996</v>
      </c>
    </row>
    <row r="79" spans="1:8" ht="89.25" x14ac:dyDescent="0.25">
      <c r="A79" s="41" t="s">
        <v>195</v>
      </c>
      <c r="B79" s="42" t="s">
        <v>68</v>
      </c>
      <c r="C79" s="42" t="s">
        <v>100</v>
      </c>
      <c r="D79" s="34" t="s">
        <v>16</v>
      </c>
      <c r="E79" s="42" t="s">
        <v>1</v>
      </c>
      <c r="F79" s="43">
        <v>4906.3999999999996</v>
      </c>
    </row>
    <row r="80" spans="1:8" ht="38.25" x14ac:dyDescent="0.25">
      <c r="A80" s="38" t="s">
        <v>196</v>
      </c>
      <c r="B80" s="39" t="s">
        <v>155</v>
      </c>
      <c r="C80" s="42"/>
      <c r="D80" s="34"/>
      <c r="E80" s="42"/>
      <c r="F80" s="40">
        <f>F82+F81</f>
        <v>3346.83</v>
      </c>
    </row>
    <row r="81" spans="1:9" ht="51" x14ac:dyDescent="0.25">
      <c r="A81" s="41" t="s">
        <v>152</v>
      </c>
      <c r="B81" s="42" t="s">
        <v>155</v>
      </c>
      <c r="C81" s="42" t="s">
        <v>97</v>
      </c>
      <c r="D81" s="34" t="s">
        <v>16</v>
      </c>
      <c r="E81" s="42" t="s">
        <v>9</v>
      </c>
      <c r="F81" s="43">
        <v>162.59</v>
      </c>
      <c r="H81">
        <v>0</v>
      </c>
    </row>
    <row r="82" spans="1:9" ht="51" x14ac:dyDescent="0.25">
      <c r="A82" s="41" t="s">
        <v>168</v>
      </c>
      <c r="B82" s="42" t="s">
        <v>155</v>
      </c>
      <c r="C82" s="42" t="s">
        <v>97</v>
      </c>
      <c r="D82" s="34" t="s">
        <v>16</v>
      </c>
      <c r="E82" s="42" t="s">
        <v>9</v>
      </c>
      <c r="F82" s="43">
        <v>3184.24</v>
      </c>
      <c r="H82">
        <v>0</v>
      </c>
    </row>
    <row r="83" spans="1:9" ht="127.5" x14ac:dyDescent="0.25">
      <c r="A83" s="56" t="s">
        <v>197</v>
      </c>
      <c r="B83" s="39" t="s">
        <v>120</v>
      </c>
      <c r="C83" s="39"/>
      <c r="D83" s="34"/>
      <c r="E83" s="39"/>
      <c r="F83" s="40">
        <f>F84</f>
        <v>0</v>
      </c>
    </row>
    <row r="84" spans="1:9" ht="114.75" x14ac:dyDescent="0.25">
      <c r="A84" s="57" t="s">
        <v>197</v>
      </c>
      <c r="B84" s="42" t="s">
        <v>120</v>
      </c>
      <c r="C84" s="42" t="s">
        <v>100</v>
      </c>
      <c r="D84" s="34" t="s">
        <v>2</v>
      </c>
      <c r="E84" s="42" t="s">
        <v>14</v>
      </c>
      <c r="F84" s="43"/>
    </row>
    <row r="85" spans="1:9" x14ac:dyDescent="0.25">
      <c r="A85" s="56" t="s">
        <v>157</v>
      </c>
      <c r="B85" s="39" t="s">
        <v>156</v>
      </c>
      <c r="C85" s="39"/>
      <c r="D85" s="36"/>
      <c r="E85" s="39"/>
      <c r="F85" s="40">
        <f>F86+F87</f>
        <v>13110.99</v>
      </c>
    </row>
    <row r="86" spans="1:9" ht="63.75" x14ac:dyDescent="0.25">
      <c r="A86" s="57" t="s">
        <v>169</v>
      </c>
      <c r="B86" s="42" t="s">
        <v>156</v>
      </c>
      <c r="C86" s="42" t="s">
        <v>97</v>
      </c>
      <c r="D86" s="34" t="s">
        <v>16</v>
      </c>
      <c r="E86" s="42" t="s">
        <v>9</v>
      </c>
      <c r="F86" s="43">
        <v>12364</v>
      </c>
      <c r="I86">
        <v>0</v>
      </c>
    </row>
    <row r="87" spans="1:9" ht="63.75" x14ac:dyDescent="0.25">
      <c r="A87" s="57" t="s">
        <v>170</v>
      </c>
      <c r="B87" s="42" t="s">
        <v>156</v>
      </c>
      <c r="C87" s="42" t="s">
        <v>97</v>
      </c>
      <c r="D87" s="34" t="s">
        <v>16</v>
      </c>
      <c r="E87" s="42" t="s">
        <v>9</v>
      </c>
      <c r="F87" s="43">
        <v>746.99</v>
      </c>
      <c r="I87">
        <v>0</v>
      </c>
    </row>
    <row r="88" spans="1:9" ht="64.5" x14ac:dyDescent="0.25">
      <c r="A88" s="46" t="s">
        <v>198</v>
      </c>
      <c r="B88" s="47"/>
      <c r="C88" s="47"/>
      <c r="D88" s="47"/>
      <c r="E88" s="47"/>
      <c r="F88" s="53">
        <f>F89+F91+F93</f>
        <v>5754.2</v>
      </c>
    </row>
    <row r="89" spans="1:9" ht="102" x14ac:dyDescent="0.25">
      <c r="A89" s="38" t="s">
        <v>199</v>
      </c>
      <c r="B89" s="39" t="s">
        <v>69</v>
      </c>
      <c r="C89" s="39"/>
      <c r="D89" s="34"/>
      <c r="E89" s="39"/>
      <c r="F89" s="40">
        <f>F90</f>
        <v>4579.7</v>
      </c>
    </row>
    <row r="90" spans="1:9" ht="102" x14ac:dyDescent="0.25">
      <c r="A90" s="41" t="s">
        <v>199</v>
      </c>
      <c r="B90" s="42" t="s">
        <v>69</v>
      </c>
      <c r="C90" s="42" t="s">
        <v>97</v>
      </c>
      <c r="D90" s="34" t="s">
        <v>21</v>
      </c>
      <c r="E90" s="42" t="s">
        <v>0</v>
      </c>
      <c r="F90" s="43">
        <v>4579.7</v>
      </c>
      <c r="I90">
        <v>0</v>
      </c>
    </row>
    <row r="91" spans="1:9" ht="114.75" x14ac:dyDescent="0.25">
      <c r="A91" s="38" t="s">
        <v>200</v>
      </c>
      <c r="B91" s="39" t="s">
        <v>70</v>
      </c>
      <c r="C91" s="39"/>
      <c r="D91" s="34"/>
      <c r="E91" s="39"/>
      <c r="F91" s="40">
        <f>F92</f>
        <v>383.5</v>
      </c>
    </row>
    <row r="92" spans="1:9" ht="114.75" x14ac:dyDescent="0.25">
      <c r="A92" s="41" t="s">
        <v>200</v>
      </c>
      <c r="B92" s="42" t="s">
        <v>70</v>
      </c>
      <c r="C92" s="42" t="s">
        <v>97</v>
      </c>
      <c r="D92" s="34" t="s">
        <v>4</v>
      </c>
      <c r="E92" s="42" t="s">
        <v>16</v>
      </c>
      <c r="F92" s="43">
        <v>383.5</v>
      </c>
      <c r="I92">
        <v>0</v>
      </c>
    </row>
    <row r="93" spans="1:9" ht="102" x14ac:dyDescent="0.25">
      <c r="A93" s="38" t="s">
        <v>201</v>
      </c>
      <c r="B93" s="39" t="s">
        <v>71</v>
      </c>
      <c r="C93" s="39"/>
      <c r="D93" s="34"/>
      <c r="E93" s="39"/>
      <c r="F93" s="40">
        <f>F95+F94</f>
        <v>791</v>
      </c>
    </row>
    <row r="94" spans="1:9" ht="114.75" x14ac:dyDescent="0.25">
      <c r="A94" s="41" t="s">
        <v>201</v>
      </c>
      <c r="B94" s="42" t="s">
        <v>71</v>
      </c>
      <c r="C94" s="39" t="s">
        <v>99</v>
      </c>
      <c r="D94" s="34" t="s">
        <v>20</v>
      </c>
      <c r="E94" s="39" t="s">
        <v>20</v>
      </c>
      <c r="F94" s="40">
        <v>312.5</v>
      </c>
      <c r="I94">
        <v>0</v>
      </c>
    </row>
    <row r="95" spans="1:9" ht="109.5" customHeight="1" x14ac:dyDescent="0.25">
      <c r="A95" s="41" t="s">
        <v>201</v>
      </c>
      <c r="B95" s="42" t="s">
        <v>71</v>
      </c>
      <c r="C95" s="42" t="s">
        <v>97</v>
      </c>
      <c r="D95" s="34" t="s">
        <v>20</v>
      </c>
      <c r="E95" s="42" t="s">
        <v>20</v>
      </c>
      <c r="F95" s="43">
        <v>478.5</v>
      </c>
      <c r="I95">
        <v>0</v>
      </c>
    </row>
    <row r="96" spans="1:9" ht="63.75" x14ac:dyDescent="0.25">
      <c r="A96" s="56" t="s">
        <v>176</v>
      </c>
      <c r="B96" s="39" t="s">
        <v>121</v>
      </c>
      <c r="C96" s="39"/>
      <c r="D96" s="34"/>
      <c r="E96" s="39"/>
      <c r="F96" s="40">
        <f>F97</f>
        <v>500</v>
      </c>
    </row>
    <row r="97" spans="1:9" ht="38.25" x14ac:dyDescent="0.25">
      <c r="A97" s="57" t="s">
        <v>140</v>
      </c>
      <c r="B97" s="42" t="s">
        <v>121</v>
      </c>
      <c r="C97" s="42" t="s">
        <v>159</v>
      </c>
      <c r="D97" s="34" t="s">
        <v>22</v>
      </c>
      <c r="E97" s="42" t="s">
        <v>1</v>
      </c>
      <c r="F97" s="43">
        <v>500</v>
      </c>
      <c r="I97">
        <v>0</v>
      </c>
    </row>
    <row r="98" spans="1:9" ht="75.75" customHeight="1" x14ac:dyDescent="0.25">
      <c r="A98" s="56" t="s">
        <v>202</v>
      </c>
      <c r="B98" s="39" t="s">
        <v>146</v>
      </c>
      <c r="C98" s="39"/>
      <c r="D98" s="36"/>
      <c r="E98" s="39"/>
      <c r="F98" s="40">
        <f>F99</f>
        <v>2018</v>
      </c>
    </row>
    <row r="99" spans="1:9" ht="102" x14ac:dyDescent="0.25">
      <c r="A99" s="57" t="s">
        <v>225</v>
      </c>
      <c r="B99" s="42" t="s">
        <v>146</v>
      </c>
      <c r="C99" s="42" t="s">
        <v>97</v>
      </c>
      <c r="D99" s="34" t="s">
        <v>16</v>
      </c>
      <c r="E99" s="42" t="s">
        <v>1</v>
      </c>
      <c r="F99" s="43">
        <v>2018</v>
      </c>
      <c r="I99">
        <v>0</v>
      </c>
    </row>
    <row r="100" spans="1:9" x14ac:dyDescent="0.25">
      <c r="A100" s="58" t="s">
        <v>141</v>
      </c>
      <c r="B100" s="59"/>
      <c r="C100" s="59"/>
      <c r="D100" s="34"/>
      <c r="E100" s="59"/>
      <c r="F100" s="60">
        <f>F60+F4</f>
        <v>325991.82000000007</v>
      </c>
    </row>
    <row r="103" spans="1:9" x14ac:dyDescent="0.25">
      <c r="F103" s="67">
        <f>'приложение 9'!G150-'приложение 7'!F100</f>
        <v>0</v>
      </c>
    </row>
  </sheetData>
  <mergeCells count="2">
    <mergeCell ref="E1:F1"/>
    <mergeCell ref="A2:F2"/>
  </mergeCells>
  <pageMargins left="0.7" right="0.7" top="0.75" bottom="0.75" header="0.3" footer="0.3"/>
  <pageSetup paperSize="9" scale="86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4"/>
  <sheetViews>
    <sheetView tabSelected="1" view="pageBreakPreview" topLeftCell="A148" zoomScale="88" zoomScaleNormal="88" zoomScaleSheetLayoutView="88" workbookViewId="0">
      <selection activeCell="G110" sqref="G110"/>
    </sheetView>
  </sheetViews>
  <sheetFormatPr defaultColWidth="8.85546875" defaultRowHeight="15" x14ac:dyDescent="0.25"/>
  <cols>
    <col min="1" max="1" width="41.28515625" style="1" customWidth="1"/>
    <col min="2" max="2" width="7.28515625" style="2" customWidth="1"/>
    <col min="3" max="3" width="5.7109375" style="2" customWidth="1"/>
    <col min="4" max="4" width="5.140625" style="2" customWidth="1"/>
    <col min="5" max="5" width="15.28515625" style="2" customWidth="1"/>
    <col min="6" max="6" width="8.42578125" style="2" customWidth="1"/>
    <col min="7" max="7" width="16.7109375" style="2" customWidth="1"/>
    <col min="8" max="8" width="19" style="2" customWidth="1"/>
    <col min="9" max="9" width="75.42578125" style="2" customWidth="1"/>
    <col min="10" max="13" width="8.85546875" style="2"/>
    <col min="14" max="14" width="16.28515625" style="2" customWidth="1"/>
    <col min="15" max="16384" width="8.85546875" style="2"/>
  </cols>
  <sheetData>
    <row r="1" spans="1:14" ht="63" customHeight="1" x14ac:dyDescent="0.25">
      <c r="F1" s="68" t="s">
        <v>162</v>
      </c>
      <c r="G1" s="70"/>
    </row>
    <row r="2" spans="1:14" ht="85.9" customHeight="1" thickBot="1" x14ac:dyDescent="0.3">
      <c r="A2" s="69" t="s">
        <v>172</v>
      </c>
      <c r="B2" s="71"/>
      <c r="C2" s="71"/>
      <c r="D2" s="71"/>
      <c r="E2" s="71"/>
      <c r="F2" s="71"/>
      <c r="G2" s="71"/>
    </row>
    <row r="3" spans="1:14" ht="28.5" x14ac:dyDescent="0.25">
      <c r="A3" s="3" t="s">
        <v>30</v>
      </c>
      <c r="B3" s="4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6" t="s">
        <v>31</v>
      </c>
      <c r="H3" s="7"/>
    </row>
    <row r="4" spans="1:14" s="9" customFormat="1" ht="60" customHeight="1" x14ac:dyDescent="0.25">
      <c r="A4" s="23" t="s">
        <v>173</v>
      </c>
      <c r="B4" s="24" t="s">
        <v>118</v>
      </c>
      <c r="C4" s="25"/>
      <c r="D4" s="25"/>
      <c r="E4" s="25"/>
      <c r="F4" s="25"/>
      <c r="G4" s="61">
        <f>G5+G41+G45+G65+G73+G81+G95+G110+G122+G115+G59+G62+G87</f>
        <v>295844.21999999997</v>
      </c>
      <c r="H4" s="8"/>
    </row>
    <row r="5" spans="1:14" ht="27" customHeight="1" x14ac:dyDescent="0.25">
      <c r="A5" s="26" t="s">
        <v>34</v>
      </c>
      <c r="B5" s="27" t="s">
        <v>118</v>
      </c>
      <c r="C5" s="28" t="s">
        <v>0</v>
      </c>
      <c r="D5" s="28" t="s">
        <v>33</v>
      </c>
      <c r="E5" s="28"/>
      <c r="F5" s="28"/>
      <c r="G5" s="61">
        <f>G6+G13+G28+G32</f>
        <v>52672.800000000003</v>
      </c>
      <c r="H5" s="7"/>
      <c r="I5" s="10"/>
      <c r="J5" s="10"/>
      <c r="K5" s="10"/>
      <c r="L5" s="10"/>
      <c r="M5" s="10"/>
      <c r="N5" s="10"/>
    </row>
    <row r="6" spans="1:14" ht="84" customHeight="1" x14ac:dyDescent="0.25">
      <c r="A6" s="26" t="s">
        <v>167</v>
      </c>
      <c r="B6" s="27">
        <v>1</v>
      </c>
      <c r="C6" s="28" t="s">
        <v>0</v>
      </c>
      <c r="D6" s="28" t="s">
        <v>33</v>
      </c>
      <c r="E6" s="28"/>
      <c r="F6" s="28"/>
      <c r="G6" s="61">
        <f>G7+G9</f>
        <v>5629</v>
      </c>
      <c r="H6" s="7"/>
      <c r="I6" s="10"/>
      <c r="J6" s="10"/>
      <c r="K6" s="10"/>
      <c r="L6" s="10"/>
      <c r="M6" s="10"/>
      <c r="N6" s="10"/>
    </row>
    <row r="7" spans="1:14" ht="85.5" x14ac:dyDescent="0.25">
      <c r="A7" s="29" t="s">
        <v>179</v>
      </c>
      <c r="B7" s="29" t="s">
        <v>32</v>
      </c>
      <c r="C7" s="29" t="s">
        <v>0</v>
      </c>
      <c r="D7" s="28" t="s">
        <v>9</v>
      </c>
      <c r="E7" s="29" t="s">
        <v>163</v>
      </c>
      <c r="F7" s="29"/>
      <c r="G7" s="30">
        <f>G8</f>
        <v>1557.7</v>
      </c>
      <c r="H7" s="11"/>
      <c r="I7" s="12"/>
      <c r="J7" s="13"/>
      <c r="K7" s="13"/>
      <c r="L7" s="13"/>
      <c r="M7" s="13"/>
      <c r="N7" s="14"/>
    </row>
    <row r="8" spans="1:14" ht="24.75" customHeight="1" x14ac:dyDescent="0.25">
      <c r="A8" s="29" t="s">
        <v>73</v>
      </c>
      <c r="B8" s="29" t="s">
        <v>32</v>
      </c>
      <c r="C8" s="28" t="s">
        <v>0</v>
      </c>
      <c r="D8" s="28" t="s">
        <v>9</v>
      </c>
      <c r="E8" s="29" t="s">
        <v>181</v>
      </c>
      <c r="F8" s="29" t="s">
        <v>96</v>
      </c>
      <c r="G8" s="30">
        <v>1557.7</v>
      </c>
      <c r="H8" s="11"/>
      <c r="I8" s="15"/>
      <c r="J8" s="16"/>
      <c r="K8" s="16"/>
      <c r="L8" s="16"/>
      <c r="M8" s="16"/>
      <c r="N8" s="17"/>
    </row>
    <row r="9" spans="1:14" ht="51" customHeight="1" x14ac:dyDescent="0.25">
      <c r="A9" s="29" t="s">
        <v>74</v>
      </c>
      <c r="B9" s="29" t="s">
        <v>32</v>
      </c>
      <c r="C9" s="29" t="s">
        <v>0</v>
      </c>
      <c r="D9" s="28" t="s">
        <v>1</v>
      </c>
      <c r="E9" s="29" t="s">
        <v>75</v>
      </c>
      <c r="F9" s="29"/>
      <c r="G9" s="30">
        <f>G10+G11+G12</f>
        <v>4071.3</v>
      </c>
      <c r="H9" s="11"/>
      <c r="I9" s="12"/>
      <c r="J9" s="13"/>
      <c r="K9" s="13"/>
      <c r="L9" s="13"/>
      <c r="M9" s="13"/>
      <c r="N9" s="14"/>
    </row>
    <row r="10" spans="1:14" ht="51" customHeight="1" x14ac:dyDescent="0.25">
      <c r="A10" s="29" t="s">
        <v>166</v>
      </c>
      <c r="B10" s="29" t="s">
        <v>32</v>
      </c>
      <c r="C10" s="29" t="s">
        <v>0</v>
      </c>
      <c r="D10" s="28" t="s">
        <v>1</v>
      </c>
      <c r="E10" s="29" t="s">
        <v>142</v>
      </c>
      <c r="F10" s="29" t="s">
        <v>96</v>
      </c>
      <c r="G10" s="30">
        <v>3382.8</v>
      </c>
      <c r="H10" s="11"/>
      <c r="I10" s="12"/>
      <c r="J10" s="13"/>
      <c r="K10" s="13"/>
      <c r="L10" s="13"/>
      <c r="M10" s="13"/>
      <c r="N10" s="14"/>
    </row>
    <row r="11" spans="1:14" ht="95.25" customHeight="1" x14ac:dyDescent="0.25">
      <c r="A11" s="29" t="s">
        <v>164</v>
      </c>
      <c r="B11" s="29" t="s">
        <v>32</v>
      </c>
      <c r="C11" s="28" t="s">
        <v>0</v>
      </c>
      <c r="D11" s="28" t="s">
        <v>1</v>
      </c>
      <c r="E11" s="29" t="s">
        <v>35</v>
      </c>
      <c r="F11" s="29" t="s">
        <v>97</v>
      </c>
      <c r="G11" s="30">
        <v>688.5</v>
      </c>
      <c r="H11" s="11"/>
      <c r="I11" s="12"/>
      <c r="J11" s="13"/>
      <c r="K11" s="13"/>
      <c r="L11" s="13"/>
      <c r="M11" s="13"/>
      <c r="N11" s="14"/>
    </row>
    <row r="12" spans="1:14" ht="95.25" customHeight="1" x14ac:dyDescent="0.25">
      <c r="A12" s="29" t="s">
        <v>164</v>
      </c>
      <c r="B12" s="29" t="s">
        <v>32</v>
      </c>
      <c r="C12" s="28" t="s">
        <v>0</v>
      </c>
      <c r="D12" s="28" t="s">
        <v>1</v>
      </c>
      <c r="E12" s="29" t="s">
        <v>35</v>
      </c>
      <c r="F12" s="29" t="s">
        <v>107</v>
      </c>
      <c r="G12" s="30">
        <v>0</v>
      </c>
      <c r="H12" s="11"/>
      <c r="I12" s="12"/>
      <c r="J12" s="13"/>
      <c r="K12" s="13"/>
      <c r="L12" s="13"/>
      <c r="M12" s="13"/>
      <c r="N12" s="14"/>
    </row>
    <row r="13" spans="1:14" ht="72" customHeight="1" x14ac:dyDescent="0.25">
      <c r="A13" s="29" t="s">
        <v>3</v>
      </c>
      <c r="B13" s="29" t="s">
        <v>32</v>
      </c>
      <c r="C13" s="29" t="s">
        <v>0</v>
      </c>
      <c r="D13" s="28" t="s">
        <v>2</v>
      </c>
      <c r="E13" s="29"/>
      <c r="F13" s="29"/>
      <c r="G13" s="30">
        <f>G15+G17+G24</f>
        <v>42362.8</v>
      </c>
      <c r="H13" s="11"/>
      <c r="I13" s="15"/>
      <c r="J13" s="16"/>
      <c r="K13" s="16"/>
      <c r="L13" s="16"/>
      <c r="M13" s="16"/>
      <c r="N13" s="17"/>
    </row>
    <row r="14" spans="1:14" x14ac:dyDescent="0.25">
      <c r="A14" s="29" t="s">
        <v>73</v>
      </c>
      <c r="B14" s="29" t="s">
        <v>32</v>
      </c>
      <c r="C14" s="29" t="s">
        <v>0</v>
      </c>
      <c r="D14" s="28" t="s">
        <v>2</v>
      </c>
      <c r="E14" s="29" t="s">
        <v>72</v>
      </c>
      <c r="F14" s="29"/>
      <c r="G14" s="30">
        <f>G15</f>
        <v>35469</v>
      </c>
      <c r="H14" s="11"/>
      <c r="I14" s="12"/>
      <c r="J14" s="13"/>
      <c r="K14" s="13"/>
      <c r="L14" s="13"/>
      <c r="M14" s="13"/>
      <c r="N14" s="14"/>
    </row>
    <row r="15" spans="1:14" ht="55.5" customHeight="1" x14ac:dyDescent="0.25">
      <c r="A15" s="29" t="s">
        <v>76</v>
      </c>
      <c r="B15" s="29" t="s">
        <v>32</v>
      </c>
      <c r="C15" s="29" t="s">
        <v>0</v>
      </c>
      <c r="D15" s="28" t="s">
        <v>2</v>
      </c>
      <c r="E15" s="29" t="s">
        <v>77</v>
      </c>
      <c r="F15" s="29"/>
      <c r="G15" s="30">
        <f>G16</f>
        <v>35469</v>
      </c>
      <c r="H15" s="11"/>
      <c r="I15" s="12"/>
      <c r="J15" s="13"/>
      <c r="K15" s="13"/>
      <c r="L15" s="13"/>
      <c r="M15" s="13"/>
      <c r="N15" s="14"/>
    </row>
    <row r="16" spans="1:14" ht="85.5" x14ac:dyDescent="0.25">
      <c r="A16" s="29" t="s">
        <v>36</v>
      </c>
      <c r="B16" s="29" t="s">
        <v>32</v>
      </c>
      <c r="C16" s="29" t="s">
        <v>0</v>
      </c>
      <c r="D16" s="28" t="s">
        <v>2</v>
      </c>
      <c r="E16" s="29" t="s">
        <v>37</v>
      </c>
      <c r="F16" s="29" t="s">
        <v>96</v>
      </c>
      <c r="G16" s="30">
        <v>35469</v>
      </c>
      <c r="H16" s="11"/>
      <c r="I16" s="12"/>
      <c r="J16" s="13"/>
      <c r="K16" s="13"/>
      <c r="L16" s="13"/>
      <c r="M16" s="13"/>
      <c r="N16" s="14"/>
    </row>
    <row r="17" spans="1:14" ht="21.75" customHeight="1" x14ac:dyDescent="0.25">
      <c r="A17" s="29" t="s">
        <v>73</v>
      </c>
      <c r="B17" s="29" t="s">
        <v>32</v>
      </c>
      <c r="C17" s="29" t="s">
        <v>0</v>
      </c>
      <c r="D17" s="28" t="s">
        <v>2</v>
      </c>
      <c r="E17" s="29" t="s">
        <v>72</v>
      </c>
      <c r="F17" s="29"/>
      <c r="G17" s="30">
        <f>G18</f>
        <v>3830.8</v>
      </c>
      <c r="H17" s="11"/>
      <c r="I17" s="15"/>
      <c r="J17" s="16"/>
      <c r="K17" s="16"/>
      <c r="L17" s="16"/>
      <c r="M17" s="16"/>
      <c r="N17" s="17"/>
    </row>
    <row r="18" spans="1:14" ht="42.75" x14ac:dyDescent="0.25">
      <c r="A18" s="29" t="s">
        <v>76</v>
      </c>
      <c r="B18" s="29" t="s">
        <v>32</v>
      </c>
      <c r="C18" s="29" t="s">
        <v>0</v>
      </c>
      <c r="D18" s="28" t="s">
        <v>2</v>
      </c>
      <c r="E18" s="29" t="s">
        <v>77</v>
      </c>
      <c r="F18" s="29"/>
      <c r="G18" s="30">
        <f>G20+G21+G22+G23</f>
        <v>3830.8</v>
      </c>
      <c r="H18" s="11"/>
      <c r="I18" s="12"/>
      <c r="J18" s="13"/>
      <c r="K18" s="13"/>
      <c r="L18" s="13"/>
      <c r="M18" s="13"/>
      <c r="N18" s="14"/>
    </row>
    <row r="19" spans="1:14" ht="85.5" x14ac:dyDescent="0.25">
      <c r="A19" s="29" t="s">
        <v>38</v>
      </c>
      <c r="B19" s="29" t="s">
        <v>32</v>
      </c>
      <c r="C19" s="29" t="s">
        <v>0</v>
      </c>
      <c r="D19" s="28" t="s">
        <v>2</v>
      </c>
      <c r="E19" s="29" t="s">
        <v>39</v>
      </c>
      <c r="F19" s="29"/>
      <c r="G19" s="30">
        <f>G20+G21+G23+G22</f>
        <v>3830.8</v>
      </c>
      <c r="H19" s="11"/>
      <c r="I19" s="12"/>
      <c r="J19" s="13"/>
      <c r="K19" s="13"/>
      <c r="L19" s="13"/>
      <c r="M19" s="13"/>
      <c r="N19" s="14"/>
    </row>
    <row r="20" spans="1:14" ht="80.25" customHeight="1" x14ac:dyDescent="0.25">
      <c r="A20" s="29" t="s">
        <v>38</v>
      </c>
      <c r="B20" s="29" t="s">
        <v>32</v>
      </c>
      <c r="C20" s="29" t="s">
        <v>0</v>
      </c>
      <c r="D20" s="28" t="s">
        <v>2</v>
      </c>
      <c r="E20" s="29" t="s">
        <v>39</v>
      </c>
      <c r="F20" s="29" t="s">
        <v>96</v>
      </c>
      <c r="G20" s="30">
        <v>100</v>
      </c>
      <c r="H20" s="11"/>
      <c r="I20" s="12"/>
      <c r="J20" s="13"/>
      <c r="K20" s="13"/>
      <c r="L20" s="13"/>
      <c r="M20" s="13"/>
      <c r="N20" s="14"/>
    </row>
    <row r="21" spans="1:14" ht="72.75" customHeight="1" x14ac:dyDescent="0.25">
      <c r="A21" s="29" t="s">
        <v>38</v>
      </c>
      <c r="B21" s="29" t="s">
        <v>32</v>
      </c>
      <c r="C21" s="29" t="s">
        <v>0</v>
      </c>
      <c r="D21" s="28" t="s">
        <v>2</v>
      </c>
      <c r="E21" s="29" t="s">
        <v>39</v>
      </c>
      <c r="F21" s="29" t="s">
        <v>97</v>
      </c>
      <c r="G21" s="30">
        <v>2900</v>
      </c>
      <c r="H21" s="11"/>
      <c r="I21" s="15"/>
      <c r="J21" s="16"/>
      <c r="K21" s="16"/>
      <c r="L21" s="16"/>
      <c r="M21" s="16"/>
      <c r="N21" s="17"/>
    </row>
    <row r="22" spans="1:14" ht="73.5" customHeight="1" x14ac:dyDescent="0.25">
      <c r="A22" s="29" t="s">
        <v>38</v>
      </c>
      <c r="B22" s="29" t="s">
        <v>32</v>
      </c>
      <c r="C22" s="29" t="s">
        <v>0</v>
      </c>
      <c r="D22" s="28" t="s">
        <v>2</v>
      </c>
      <c r="E22" s="29" t="s">
        <v>39</v>
      </c>
      <c r="F22" s="29" t="s">
        <v>107</v>
      </c>
      <c r="G22" s="30">
        <v>730.8</v>
      </c>
      <c r="H22" s="11"/>
      <c r="I22" s="15"/>
      <c r="J22" s="16"/>
      <c r="K22" s="16"/>
      <c r="L22" s="16"/>
      <c r="M22" s="16"/>
      <c r="N22" s="17"/>
    </row>
    <row r="23" spans="1:14" ht="83.25" customHeight="1" x14ac:dyDescent="0.25">
      <c r="A23" s="29" t="s">
        <v>38</v>
      </c>
      <c r="B23" s="29" t="s">
        <v>32</v>
      </c>
      <c r="C23" s="29" t="s">
        <v>0</v>
      </c>
      <c r="D23" s="28" t="s">
        <v>2</v>
      </c>
      <c r="E23" s="29" t="s">
        <v>39</v>
      </c>
      <c r="F23" s="29" t="s">
        <v>98</v>
      </c>
      <c r="G23" s="30">
        <v>100</v>
      </c>
      <c r="H23" s="11"/>
      <c r="I23" s="15"/>
      <c r="J23" s="16"/>
      <c r="K23" s="16"/>
      <c r="L23" s="16"/>
      <c r="M23" s="16"/>
      <c r="N23" s="17"/>
    </row>
    <row r="24" spans="1:14" ht="33" customHeight="1" x14ac:dyDescent="0.25">
      <c r="A24" s="29" t="s">
        <v>73</v>
      </c>
      <c r="B24" s="29" t="s">
        <v>32</v>
      </c>
      <c r="C24" s="29" t="s">
        <v>0</v>
      </c>
      <c r="D24" s="28" t="s">
        <v>2</v>
      </c>
      <c r="E24" s="29" t="s">
        <v>72</v>
      </c>
      <c r="F24" s="29"/>
      <c r="G24" s="30">
        <f>G25</f>
        <v>3063</v>
      </c>
      <c r="H24" s="11"/>
      <c r="I24" s="15"/>
      <c r="J24" s="16"/>
      <c r="K24" s="16"/>
      <c r="L24" s="16"/>
      <c r="M24" s="16"/>
      <c r="N24" s="17"/>
    </row>
    <row r="25" spans="1:14" ht="70.5" customHeight="1" x14ac:dyDescent="0.25">
      <c r="A25" s="29" t="s">
        <v>165</v>
      </c>
      <c r="B25" s="29" t="s">
        <v>32</v>
      </c>
      <c r="C25" s="29" t="s">
        <v>0</v>
      </c>
      <c r="D25" s="28" t="s">
        <v>2</v>
      </c>
      <c r="E25" s="29" t="s">
        <v>78</v>
      </c>
      <c r="F25" s="29"/>
      <c r="G25" s="30">
        <f>G26</f>
        <v>3063</v>
      </c>
      <c r="H25" s="11"/>
      <c r="I25" s="12"/>
      <c r="J25" s="13"/>
      <c r="K25" s="13"/>
      <c r="L25" s="13"/>
      <c r="M25" s="13"/>
      <c r="N25" s="14"/>
    </row>
    <row r="26" spans="1:14" ht="87.75" customHeight="1" x14ac:dyDescent="0.25">
      <c r="A26" s="29" t="s">
        <v>41</v>
      </c>
      <c r="B26" s="29" t="s">
        <v>32</v>
      </c>
      <c r="C26" s="29" t="s">
        <v>0</v>
      </c>
      <c r="D26" s="28" t="s">
        <v>2</v>
      </c>
      <c r="E26" s="29" t="s">
        <v>42</v>
      </c>
      <c r="F26" s="29"/>
      <c r="G26" s="30">
        <f>G27</f>
        <v>3063</v>
      </c>
      <c r="H26" s="11"/>
      <c r="I26" s="12"/>
      <c r="J26" s="13"/>
      <c r="K26" s="13"/>
      <c r="L26" s="13"/>
      <c r="M26" s="13"/>
      <c r="N26" s="14"/>
    </row>
    <row r="27" spans="1:14" ht="90.75" customHeight="1" x14ac:dyDescent="0.25">
      <c r="A27" s="29" t="s">
        <v>41</v>
      </c>
      <c r="B27" s="29" t="s">
        <v>32</v>
      </c>
      <c r="C27" s="29" t="s">
        <v>0</v>
      </c>
      <c r="D27" s="28" t="s">
        <v>2</v>
      </c>
      <c r="E27" s="29" t="s">
        <v>42</v>
      </c>
      <c r="F27" s="29" t="s">
        <v>96</v>
      </c>
      <c r="G27" s="30">
        <v>3063</v>
      </c>
      <c r="H27" s="11"/>
      <c r="I27" s="12"/>
      <c r="J27" s="13"/>
      <c r="K27" s="13"/>
      <c r="L27" s="13"/>
      <c r="M27" s="13"/>
      <c r="N27" s="14"/>
    </row>
    <row r="28" spans="1:14" ht="23.25" customHeight="1" x14ac:dyDescent="0.25">
      <c r="A28" s="29" t="s">
        <v>95</v>
      </c>
      <c r="B28" s="29" t="s">
        <v>32</v>
      </c>
      <c r="C28" s="29" t="s">
        <v>0</v>
      </c>
      <c r="D28" s="28" t="s">
        <v>4</v>
      </c>
      <c r="E28" s="29"/>
      <c r="F28" s="29"/>
      <c r="G28" s="30">
        <v>800</v>
      </c>
      <c r="H28" s="11"/>
      <c r="I28" s="15"/>
      <c r="J28" s="16"/>
      <c r="K28" s="16"/>
      <c r="L28" s="16"/>
      <c r="M28" s="16"/>
      <c r="N28" s="17"/>
    </row>
    <row r="29" spans="1:14" ht="22.5" customHeight="1" x14ac:dyDescent="0.25">
      <c r="A29" s="29" t="s">
        <v>73</v>
      </c>
      <c r="B29" s="29" t="s">
        <v>32</v>
      </c>
      <c r="C29" s="29" t="s">
        <v>0</v>
      </c>
      <c r="D29" s="28" t="s">
        <v>4</v>
      </c>
      <c r="E29" s="29" t="s">
        <v>72</v>
      </c>
      <c r="F29" s="29"/>
      <c r="G29" s="30">
        <v>800</v>
      </c>
      <c r="H29" s="11"/>
      <c r="I29" s="15"/>
      <c r="J29" s="16"/>
      <c r="K29" s="16"/>
      <c r="L29" s="16"/>
      <c r="M29" s="16"/>
      <c r="N29" s="17"/>
    </row>
    <row r="30" spans="1:14" x14ac:dyDescent="0.25">
      <c r="A30" s="29" t="s">
        <v>45</v>
      </c>
      <c r="B30" s="29" t="s">
        <v>32</v>
      </c>
      <c r="C30" s="29" t="s">
        <v>0</v>
      </c>
      <c r="D30" s="28" t="s">
        <v>4</v>
      </c>
      <c r="E30" s="29" t="s">
        <v>46</v>
      </c>
      <c r="F30" s="29"/>
      <c r="G30" s="30">
        <v>800</v>
      </c>
      <c r="H30" s="11"/>
      <c r="I30" s="12"/>
      <c r="J30" s="13"/>
      <c r="K30" s="13"/>
      <c r="L30" s="13"/>
      <c r="M30" s="13"/>
      <c r="N30" s="14"/>
    </row>
    <row r="31" spans="1:14" x14ac:dyDescent="0.25">
      <c r="A31" s="29" t="s">
        <v>45</v>
      </c>
      <c r="B31" s="29" t="s">
        <v>32</v>
      </c>
      <c r="C31" s="29" t="s">
        <v>0</v>
      </c>
      <c r="D31" s="28" t="s">
        <v>4</v>
      </c>
      <c r="E31" s="29" t="s">
        <v>46</v>
      </c>
      <c r="F31" s="29" t="s">
        <v>47</v>
      </c>
      <c r="G31" s="30">
        <v>800</v>
      </c>
      <c r="H31" s="11"/>
      <c r="I31" s="12"/>
      <c r="J31" s="13"/>
      <c r="K31" s="13"/>
      <c r="L31" s="13"/>
      <c r="M31" s="13"/>
      <c r="N31" s="14"/>
    </row>
    <row r="32" spans="1:14" x14ac:dyDescent="0.25">
      <c r="A32" s="29" t="s">
        <v>6</v>
      </c>
      <c r="B32" s="29" t="s">
        <v>32</v>
      </c>
      <c r="C32" s="29" t="s">
        <v>0</v>
      </c>
      <c r="D32" s="28" t="s">
        <v>5</v>
      </c>
      <c r="E32" s="29"/>
      <c r="F32" s="29"/>
      <c r="G32" s="30">
        <f>G33</f>
        <v>3881</v>
      </c>
      <c r="H32" s="11"/>
      <c r="I32" s="12"/>
      <c r="J32" s="13"/>
      <c r="K32" s="13"/>
      <c r="L32" s="13"/>
      <c r="M32" s="13"/>
      <c r="N32" s="14"/>
    </row>
    <row r="33" spans="1:14" x14ac:dyDescent="0.25">
      <c r="A33" s="29" t="s">
        <v>73</v>
      </c>
      <c r="B33" s="29" t="s">
        <v>32</v>
      </c>
      <c r="C33" s="29" t="s">
        <v>0</v>
      </c>
      <c r="D33" s="28" t="s">
        <v>5</v>
      </c>
      <c r="E33" s="29" t="s">
        <v>72</v>
      </c>
      <c r="F33" s="29"/>
      <c r="G33" s="30">
        <f>G34</f>
        <v>3881</v>
      </c>
      <c r="H33" s="11"/>
      <c r="I33" s="15"/>
      <c r="J33" s="16"/>
      <c r="K33" s="16"/>
      <c r="L33" s="16"/>
      <c r="M33" s="16"/>
      <c r="N33" s="17"/>
    </row>
    <row r="34" spans="1:14" x14ac:dyDescent="0.25">
      <c r="A34" s="29" t="s">
        <v>6</v>
      </c>
      <c r="B34" s="29" t="s">
        <v>32</v>
      </c>
      <c r="C34" s="29" t="s">
        <v>0</v>
      </c>
      <c r="D34" s="28" t="s">
        <v>5</v>
      </c>
      <c r="E34" s="29" t="s">
        <v>102</v>
      </c>
      <c r="F34" s="29"/>
      <c r="G34" s="30">
        <f>G35+G36+G37+G38+G39+G40</f>
        <v>3881</v>
      </c>
      <c r="H34" s="11"/>
      <c r="I34" s="12"/>
      <c r="J34" s="13"/>
      <c r="K34" s="13"/>
      <c r="L34" s="13"/>
      <c r="M34" s="13"/>
      <c r="N34" s="14"/>
    </row>
    <row r="35" spans="1:14" ht="64.5" customHeight="1" x14ac:dyDescent="0.25">
      <c r="A35" s="29" t="s">
        <v>48</v>
      </c>
      <c r="B35" s="29" t="s">
        <v>32</v>
      </c>
      <c r="C35" s="29" t="s">
        <v>0</v>
      </c>
      <c r="D35" s="28" t="s">
        <v>5</v>
      </c>
      <c r="E35" s="29" t="s">
        <v>49</v>
      </c>
      <c r="F35" s="29" t="s">
        <v>97</v>
      </c>
      <c r="G35" s="30">
        <v>500</v>
      </c>
      <c r="H35" s="11"/>
      <c r="I35" s="12"/>
      <c r="J35" s="13"/>
      <c r="K35" s="13"/>
      <c r="L35" s="13"/>
      <c r="M35" s="13"/>
      <c r="N35" s="14"/>
    </row>
    <row r="36" spans="1:14" ht="117.75" customHeight="1" x14ac:dyDescent="0.25">
      <c r="A36" s="29" t="s">
        <v>184</v>
      </c>
      <c r="B36" s="29" t="s">
        <v>32</v>
      </c>
      <c r="C36" s="29" t="s">
        <v>0</v>
      </c>
      <c r="D36" s="28" t="s">
        <v>5</v>
      </c>
      <c r="E36" s="29" t="s">
        <v>50</v>
      </c>
      <c r="F36" s="29" t="s">
        <v>97</v>
      </c>
      <c r="G36" s="30">
        <v>600</v>
      </c>
      <c r="H36" s="11"/>
      <c r="I36" s="15"/>
      <c r="J36" s="16"/>
      <c r="K36" s="16"/>
      <c r="L36" s="16"/>
      <c r="M36" s="16"/>
      <c r="N36" s="17"/>
    </row>
    <row r="37" spans="1:14" ht="123" customHeight="1" x14ac:dyDescent="0.25">
      <c r="A37" s="29" t="s">
        <v>184</v>
      </c>
      <c r="B37" s="29" t="s">
        <v>32</v>
      </c>
      <c r="C37" s="29" t="s">
        <v>0</v>
      </c>
      <c r="D37" s="28" t="s">
        <v>5</v>
      </c>
      <c r="E37" s="29" t="s">
        <v>50</v>
      </c>
      <c r="F37" s="29" t="s">
        <v>7</v>
      </c>
      <c r="G37" s="30">
        <v>81</v>
      </c>
      <c r="H37" s="11"/>
      <c r="I37" s="12"/>
      <c r="J37" s="13"/>
      <c r="K37" s="13"/>
      <c r="L37" s="13"/>
      <c r="M37" s="13"/>
      <c r="N37" s="14"/>
    </row>
    <row r="38" spans="1:14" ht="71.25" x14ac:dyDescent="0.25">
      <c r="A38" s="29" t="s">
        <v>8</v>
      </c>
      <c r="B38" s="29" t="s">
        <v>32</v>
      </c>
      <c r="C38" s="29" t="s">
        <v>0</v>
      </c>
      <c r="D38" s="28" t="s">
        <v>5</v>
      </c>
      <c r="E38" s="29" t="s">
        <v>51</v>
      </c>
      <c r="F38" s="29" t="s">
        <v>103</v>
      </c>
      <c r="G38" s="30">
        <v>2200</v>
      </c>
      <c r="H38" s="11"/>
      <c r="I38" s="15"/>
      <c r="J38" s="16"/>
      <c r="K38" s="16"/>
      <c r="L38" s="16"/>
      <c r="M38" s="16"/>
      <c r="N38" s="17"/>
    </row>
    <row r="39" spans="1:14" ht="85.5" x14ac:dyDescent="0.25">
      <c r="A39" s="29" t="s">
        <v>52</v>
      </c>
      <c r="B39" s="29" t="s">
        <v>32</v>
      </c>
      <c r="C39" s="29" t="s">
        <v>0</v>
      </c>
      <c r="D39" s="28" t="s">
        <v>5</v>
      </c>
      <c r="E39" s="29" t="s">
        <v>53</v>
      </c>
      <c r="F39" s="29" t="s">
        <v>98</v>
      </c>
      <c r="G39" s="30">
        <v>400</v>
      </c>
      <c r="H39" s="11"/>
      <c r="I39" s="15"/>
      <c r="J39" s="16"/>
      <c r="K39" s="16"/>
      <c r="L39" s="16"/>
      <c r="M39" s="16"/>
      <c r="N39" s="17"/>
    </row>
    <row r="40" spans="1:14" ht="85.5" x14ac:dyDescent="0.25">
      <c r="A40" s="29" t="s">
        <v>52</v>
      </c>
      <c r="B40" s="29" t="s">
        <v>32</v>
      </c>
      <c r="C40" s="29" t="s">
        <v>0</v>
      </c>
      <c r="D40" s="28" t="s">
        <v>5</v>
      </c>
      <c r="E40" s="29" t="s">
        <v>53</v>
      </c>
      <c r="F40" s="29" t="s">
        <v>148</v>
      </c>
      <c r="G40" s="30">
        <v>100</v>
      </c>
      <c r="H40" s="11"/>
      <c r="I40" s="12"/>
      <c r="J40" s="13"/>
      <c r="K40" s="13"/>
      <c r="L40" s="13"/>
      <c r="M40" s="13"/>
      <c r="N40" s="14"/>
    </row>
    <row r="41" spans="1:14" ht="41.25" customHeight="1" x14ac:dyDescent="0.25">
      <c r="A41" s="29" t="s">
        <v>10</v>
      </c>
      <c r="B41" s="29" t="s">
        <v>32</v>
      </c>
      <c r="C41" s="29" t="s">
        <v>9</v>
      </c>
      <c r="D41" s="28" t="s">
        <v>1</v>
      </c>
      <c r="E41" s="29"/>
      <c r="F41" s="29"/>
      <c r="G41" s="30">
        <f>G42</f>
        <v>1407.1</v>
      </c>
      <c r="H41" s="11"/>
      <c r="I41" s="15"/>
      <c r="J41" s="16"/>
      <c r="K41" s="16"/>
      <c r="L41" s="16"/>
      <c r="M41" s="16"/>
      <c r="N41" s="17"/>
    </row>
    <row r="42" spans="1:14" ht="30" customHeight="1" x14ac:dyDescent="0.25">
      <c r="A42" s="29" t="s">
        <v>73</v>
      </c>
      <c r="B42" s="29" t="s">
        <v>32</v>
      </c>
      <c r="C42" s="29" t="s">
        <v>9</v>
      </c>
      <c r="D42" s="28" t="s">
        <v>1</v>
      </c>
      <c r="E42" s="29" t="s">
        <v>72</v>
      </c>
      <c r="F42" s="29"/>
      <c r="G42" s="30">
        <f>G43</f>
        <v>1407.1</v>
      </c>
      <c r="H42" s="11"/>
      <c r="I42" s="15"/>
      <c r="J42" s="16"/>
      <c r="K42" s="16"/>
      <c r="L42" s="16"/>
      <c r="M42" s="16"/>
      <c r="N42" s="17"/>
    </row>
    <row r="43" spans="1:14" ht="34.5" customHeight="1" x14ac:dyDescent="0.25">
      <c r="A43" s="29" t="s">
        <v>79</v>
      </c>
      <c r="B43" s="29" t="s">
        <v>32</v>
      </c>
      <c r="C43" s="29" t="s">
        <v>9</v>
      </c>
      <c r="D43" s="28" t="s">
        <v>1</v>
      </c>
      <c r="E43" s="29" t="s">
        <v>80</v>
      </c>
      <c r="F43" s="29"/>
      <c r="G43" s="30">
        <f>G44</f>
        <v>1407.1</v>
      </c>
      <c r="H43" s="11"/>
      <c r="I43" s="15"/>
      <c r="J43" s="16"/>
      <c r="K43" s="16"/>
      <c r="L43" s="16"/>
      <c r="M43" s="16"/>
      <c r="N43" s="17"/>
    </row>
    <row r="44" spans="1:14" ht="80.25" customHeight="1" x14ac:dyDescent="0.25">
      <c r="A44" s="29" t="s">
        <v>43</v>
      </c>
      <c r="B44" s="29" t="s">
        <v>32</v>
      </c>
      <c r="C44" s="29" t="s">
        <v>9</v>
      </c>
      <c r="D44" s="28" t="s">
        <v>1</v>
      </c>
      <c r="E44" s="29" t="s">
        <v>44</v>
      </c>
      <c r="F44" s="29" t="s">
        <v>96</v>
      </c>
      <c r="G44" s="30">
        <v>1407.1</v>
      </c>
      <c r="H44" s="11"/>
      <c r="I44" s="15"/>
      <c r="J44" s="16"/>
      <c r="K44" s="16"/>
      <c r="L44" s="16"/>
      <c r="M44" s="16"/>
      <c r="N44" s="17"/>
    </row>
    <row r="45" spans="1:14" ht="69" customHeight="1" x14ac:dyDescent="0.25">
      <c r="A45" s="29" t="s">
        <v>12</v>
      </c>
      <c r="B45" s="29" t="s">
        <v>32</v>
      </c>
      <c r="C45" s="29" t="s">
        <v>1</v>
      </c>
      <c r="D45" s="28" t="s">
        <v>11</v>
      </c>
      <c r="E45" s="29"/>
      <c r="F45" s="29"/>
      <c r="G45" s="30">
        <f>G46</f>
        <v>3123.6</v>
      </c>
      <c r="H45" s="11"/>
      <c r="I45" s="15"/>
      <c r="J45" s="16"/>
      <c r="K45" s="16"/>
      <c r="L45" s="16"/>
      <c r="M45" s="16"/>
      <c r="N45" s="17"/>
    </row>
    <row r="46" spans="1:14" ht="62.25" customHeight="1" x14ac:dyDescent="0.25">
      <c r="A46" s="29" t="s">
        <v>174</v>
      </c>
      <c r="B46" s="29" t="s">
        <v>32</v>
      </c>
      <c r="C46" s="29" t="s">
        <v>1</v>
      </c>
      <c r="D46" s="28" t="s">
        <v>11</v>
      </c>
      <c r="E46" s="29" t="s">
        <v>81</v>
      </c>
      <c r="F46" s="29"/>
      <c r="G46" s="30">
        <f>G47+G50+G53+G56</f>
        <v>3123.6</v>
      </c>
      <c r="H46" s="11"/>
      <c r="I46" s="15"/>
      <c r="J46" s="16"/>
      <c r="K46" s="16"/>
      <c r="L46" s="16"/>
      <c r="M46" s="16"/>
      <c r="N46" s="17"/>
    </row>
    <row r="47" spans="1:14" ht="100.5" customHeight="1" x14ac:dyDescent="0.25">
      <c r="A47" s="29" t="s">
        <v>203</v>
      </c>
      <c r="B47" s="29" t="s">
        <v>32</v>
      </c>
      <c r="C47" s="29" t="s">
        <v>1</v>
      </c>
      <c r="D47" s="28" t="s">
        <v>11</v>
      </c>
      <c r="E47" s="29" t="s">
        <v>82</v>
      </c>
      <c r="F47" s="29"/>
      <c r="G47" s="30">
        <f>G48</f>
        <v>610</v>
      </c>
      <c r="H47" s="11"/>
      <c r="I47" s="15"/>
      <c r="J47" s="16"/>
      <c r="K47" s="16"/>
      <c r="L47" s="16"/>
      <c r="M47" s="16"/>
      <c r="N47" s="17"/>
    </row>
    <row r="48" spans="1:14" ht="75" customHeight="1" x14ac:dyDescent="0.25">
      <c r="A48" s="29" t="s">
        <v>204</v>
      </c>
      <c r="B48" s="29" t="s">
        <v>32</v>
      </c>
      <c r="C48" s="29" t="s">
        <v>1</v>
      </c>
      <c r="D48" s="28" t="s">
        <v>11</v>
      </c>
      <c r="E48" s="29" t="s">
        <v>62</v>
      </c>
      <c r="F48" s="29"/>
      <c r="G48" s="30">
        <f>G49</f>
        <v>610</v>
      </c>
      <c r="H48" s="11"/>
      <c r="I48" s="15"/>
      <c r="J48" s="16"/>
      <c r="K48" s="16"/>
      <c r="L48" s="16"/>
      <c r="M48" s="16"/>
      <c r="N48" s="17"/>
    </row>
    <row r="49" spans="1:14" ht="57.75" customHeight="1" x14ac:dyDescent="0.25">
      <c r="A49" s="29" t="s">
        <v>205</v>
      </c>
      <c r="B49" s="29" t="s">
        <v>32</v>
      </c>
      <c r="C49" s="29" t="s">
        <v>1</v>
      </c>
      <c r="D49" s="28" t="s">
        <v>11</v>
      </c>
      <c r="E49" s="29" t="s">
        <v>62</v>
      </c>
      <c r="F49" s="29" t="s">
        <v>97</v>
      </c>
      <c r="G49" s="30">
        <v>610</v>
      </c>
      <c r="H49" s="11"/>
      <c r="I49" s="12"/>
      <c r="J49" s="13"/>
      <c r="K49" s="13"/>
      <c r="L49" s="13"/>
      <c r="M49" s="13"/>
      <c r="N49" s="14"/>
    </row>
    <row r="50" spans="1:14" ht="89.25" customHeight="1" x14ac:dyDescent="0.25">
      <c r="A50" s="29" t="s">
        <v>206</v>
      </c>
      <c r="B50" s="29" t="s">
        <v>32</v>
      </c>
      <c r="C50" s="29" t="s">
        <v>1</v>
      </c>
      <c r="D50" s="28" t="s">
        <v>11</v>
      </c>
      <c r="E50" s="29" t="s">
        <v>83</v>
      </c>
      <c r="F50" s="29"/>
      <c r="G50" s="30">
        <f>G52</f>
        <v>660</v>
      </c>
      <c r="H50" s="11"/>
      <c r="I50" s="15"/>
      <c r="J50" s="16"/>
      <c r="K50" s="16"/>
      <c r="L50" s="16"/>
      <c r="M50" s="16"/>
      <c r="N50" s="17"/>
    </row>
    <row r="51" spans="1:14" ht="63.75" customHeight="1" x14ac:dyDescent="0.25">
      <c r="A51" s="29" t="s">
        <v>207</v>
      </c>
      <c r="B51" s="29" t="s">
        <v>32</v>
      </c>
      <c r="C51" s="29" t="s">
        <v>1</v>
      </c>
      <c r="D51" s="28" t="s">
        <v>11</v>
      </c>
      <c r="E51" s="29" t="s">
        <v>63</v>
      </c>
      <c r="F51" s="29"/>
      <c r="G51" s="30">
        <f>G52</f>
        <v>660</v>
      </c>
      <c r="H51" s="11"/>
      <c r="I51" s="12"/>
      <c r="J51" s="13"/>
      <c r="K51" s="13"/>
      <c r="L51" s="13"/>
      <c r="M51" s="13"/>
      <c r="N51" s="14"/>
    </row>
    <row r="52" spans="1:14" ht="63" customHeight="1" x14ac:dyDescent="0.25">
      <c r="A52" s="29" t="s">
        <v>208</v>
      </c>
      <c r="B52" s="29" t="s">
        <v>32</v>
      </c>
      <c r="C52" s="29" t="s">
        <v>1</v>
      </c>
      <c r="D52" s="28" t="s">
        <v>11</v>
      </c>
      <c r="E52" s="29" t="s">
        <v>63</v>
      </c>
      <c r="F52" s="29" t="s">
        <v>97</v>
      </c>
      <c r="G52" s="30">
        <v>660</v>
      </c>
      <c r="H52" s="11"/>
      <c r="I52" s="12"/>
      <c r="J52" s="13"/>
      <c r="K52" s="13"/>
      <c r="L52" s="13"/>
      <c r="M52" s="13"/>
      <c r="N52" s="14"/>
    </row>
    <row r="53" spans="1:14" ht="105.75" customHeight="1" x14ac:dyDescent="0.25">
      <c r="A53" s="29" t="s">
        <v>209</v>
      </c>
      <c r="B53" s="29" t="s">
        <v>32</v>
      </c>
      <c r="C53" s="29" t="s">
        <v>1</v>
      </c>
      <c r="D53" s="28" t="s">
        <v>11</v>
      </c>
      <c r="E53" s="29" t="s">
        <v>84</v>
      </c>
      <c r="F53" s="29"/>
      <c r="G53" s="30">
        <f>G54</f>
        <v>1843.6</v>
      </c>
      <c r="H53" s="11"/>
      <c r="I53" s="12"/>
      <c r="J53" s="13"/>
      <c r="K53" s="13"/>
      <c r="L53" s="13"/>
      <c r="M53" s="13"/>
      <c r="N53" s="14"/>
    </row>
    <row r="54" spans="1:14" ht="85.5" customHeight="1" x14ac:dyDescent="0.25">
      <c r="A54" s="29" t="s">
        <v>210</v>
      </c>
      <c r="B54" s="29" t="s">
        <v>32</v>
      </c>
      <c r="C54" s="29" t="s">
        <v>1</v>
      </c>
      <c r="D54" s="28" t="s">
        <v>11</v>
      </c>
      <c r="E54" s="29" t="s">
        <v>64</v>
      </c>
      <c r="F54" s="29"/>
      <c r="G54" s="30">
        <f>G55</f>
        <v>1843.6</v>
      </c>
      <c r="H54" s="11"/>
      <c r="I54" s="15"/>
      <c r="J54" s="16"/>
      <c r="K54" s="16"/>
      <c r="L54" s="16"/>
      <c r="M54" s="16"/>
      <c r="N54" s="17"/>
    </row>
    <row r="55" spans="1:14" ht="75" customHeight="1" x14ac:dyDescent="0.25">
      <c r="A55" s="29" t="s">
        <v>210</v>
      </c>
      <c r="B55" s="29" t="s">
        <v>32</v>
      </c>
      <c r="C55" s="29" t="s">
        <v>1</v>
      </c>
      <c r="D55" s="28" t="s">
        <v>11</v>
      </c>
      <c r="E55" s="29" t="s">
        <v>64</v>
      </c>
      <c r="F55" s="29" t="s">
        <v>97</v>
      </c>
      <c r="G55" s="30">
        <v>1843.6</v>
      </c>
      <c r="H55" s="11"/>
      <c r="I55" s="15"/>
      <c r="J55" s="16"/>
      <c r="K55" s="16"/>
      <c r="L55" s="16"/>
      <c r="M55" s="16"/>
      <c r="N55" s="17"/>
    </row>
    <row r="56" spans="1:14" ht="80.25" customHeight="1" x14ac:dyDescent="0.25">
      <c r="A56" s="29" t="s">
        <v>211</v>
      </c>
      <c r="B56" s="29" t="s">
        <v>32</v>
      </c>
      <c r="C56" s="29" t="s">
        <v>1</v>
      </c>
      <c r="D56" s="28" t="s">
        <v>11</v>
      </c>
      <c r="E56" s="29" t="s">
        <v>85</v>
      </c>
      <c r="F56" s="29"/>
      <c r="G56" s="30">
        <f>G57</f>
        <v>10</v>
      </c>
      <c r="H56" s="11"/>
      <c r="I56" s="15"/>
      <c r="J56" s="16"/>
      <c r="K56" s="16"/>
      <c r="L56" s="16"/>
      <c r="M56" s="16"/>
      <c r="N56" s="17"/>
    </row>
    <row r="57" spans="1:14" ht="42.75" x14ac:dyDescent="0.25">
      <c r="A57" s="29" t="s">
        <v>212</v>
      </c>
      <c r="B57" s="29" t="s">
        <v>32</v>
      </c>
      <c r="C57" s="29" t="s">
        <v>1</v>
      </c>
      <c r="D57" s="28" t="s">
        <v>11</v>
      </c>
      <c r="E57" s="29" t="s">
        <v>65</v>
      </c>
      <c r="F57" s="29"/>
      <c r="G57" s="30">
        <f>G58</f>
        <v>10</v>
      </c>
      <c r="H57" s="11"/>
      <c r="I57" s="12"/>
      <c r="J57" s="13"/>
      <c r="K57" s="13"/>
      <c r="L57" s="13"/>
      <c r="M57" s="13"/>
      <c r="N57" s="14"/>
    </row>
    <row r="58" spans="1:14" ht="42.75" x14ac:dyDescent="0.25">
      <c r="A58" s="29" t="s">
        <v>212</v>
      </c>
      <c r="B58" s="29" t="s">
        <v>32</v>
      </c>
      <c r="C58" s="29" t="s">
        <v>1</v>
      </c>
      <c r="D58" s="28" t="s">
        <v>11</v>
      </c>
      <c r="E58" s="29" t="s">
        <v>65</v>
      </c>
      <c r="F58" s="29" t="s">
        <v>97</v>
      </c>
      <c r="G58" s="30">
        <v>10</v>
      </c>
      <c r="H58" s="11"/>
      <c r="I58" s="12"/>
      <c r="J58" s="13"/>
      <c r="K58" s="13"/>
      <c r="L58" s="13"/>
      <c r="M58" s="13"/>
      <c r="N58" s="14"/>
    </row>
    <row r="59" spans="1:14" ht="42.75" x14ac:dyDescent="0.25">
      <c r="A59" s="29" t="s">
        <v>128</v>
      </c>
      <c r="B59" s="29" t="s">
        <v>32</v>
      </c>
      <c r="C59" s="29" t="s">
        <v>1</v>
      </c>
      <c r="D59" s="28" t="s">
        <v>127</v>
      </c>
      <c r="E59" s="29"/>
      <c r="F59" s="29"/>
      <c r="G59" s="30">
        <f>G60</f>
        <v>17.600000000000001</v>
      </c>
      <c r="H59" s="11"/>
      <c r="I59" s="12"/>
      <c r="J59" s="13"/>
      <c r="K59" s="13"/>
      <c r="L59" s="13"/>
      <c r="M59" s="13"/>
      <c r="N59" s="14"/>
    </row>
    <row r="60" spans="1:14" ht="80.25" customHeight="1" x14ac:dyDescent="0.25">
      <c r="A60" s="29" t="s">
        <v>40</v>
      </c>
      <c r="B60" s="29" t="s">
        <v>32</v>
      </c>
      <c r="C60" s="29" t="s">
        <v>1</v>
      </c>
      <c r="D60" s="28" t="s">
        <v>127</v>
      </c>
      <c r="E60" s="29" t="s">
        <v>101</v>
      </c>
      <c r="F60" s="29"/>
      <c r="G60" s="30">
        <f>G61</f>
        <v>17.600000000000001</v>
      </c>
      <c r="H60" s="11"/>
      <c r="I60" s="12"/>
      <c r="J60" s="13"/>
      <c r="K60" s="13"/>
      <c r="L60" s="13"/>
      <c r="M60" s="13"/>
      <c r="N60" s="14"/>
    </row>
    <row r="61" spans="1:14" ht="85.5" x14ac:dyDescent="0.25">
      <c r="A61" s="29" t="s">
        <v>40</v>
      </c>
      <c r="B61" s="29" t="s">
        <v>32</v>
      </c>
      <c r="C61" s="29" t="s">
        <v>1</v>
      </c>
      <c r="D61" s="28" t="s">
        <v>127</v>
      </c>
      <c r="E61" s="29" t="s">
        <v>101</v>
      </c>
      <c r="F61" s="29" t="s">
        <v>97</v>
      </c>
      <c r="G61" s="30">
        <v>17.600000000000001</v>
      </c>
      <c r="H61" s="11"/>
      <c r="I61" s="12"/>
      <c r="J61" s="13"/>
      <c r="K61" s="13"/>
      <c r="L61" s="13"/>
      <c r="M61" s="13"/>
      <c r="N61" s="14"/>
    </row>
    <row r="62" spans="1:14" ht="57" x14ac:dyDescent="0.25">
      <c r="A62" s="29" t="s">
        <v>149</v>
      </c>
      <c r="B62" s="29" t="s">
        <v>32</v>
      </c>
      <c r="C62" s="29" t="s">
        <v>2</v>
      </c>
      <c r="D62" s="28" t="s">
        <v>21</v>
      </c>
      <c r="E62" s="29"/>
      <c r="F62" s="29"/>
      <c r="G62" s="30">
        <f>G63</f>
        <v>1</v>
      </c>
      <c r="H62" s="11"/>
      <c r="I62" s="12"/>
      <c r="J62" s="13"/>
      <c r="K62" s="13"/>
      <c r="L62" s="13"/>
      <c r="M62" s="13"/>
      <c r="N62" s="14"/>
    </row>
    <row r="63" spans="1:14" ht="57" x14ac:dyDescent="0.25">
      <c r="A63" s="29" t="s">
        <v>149</v>
      </c>
      <c r="B63" s="29" t="s">
        <v>32</v>
      </c>
      <c r="C63" s="29" t="s">
        <v>2</v>
      </c>
      <c r="D63" s="28" t="s">
        <v>21</v>
      </c>
      <c r="E63" s="29" t="s">
        <v>150</v>
      </c>
      <c r="F63" s="29"/>
      <c r="G63" s="30">
        <f>G64</f>
        <v>1</v>
      </c>
      <c r="H63" s="11"/>
      <c r="I63" s="12"/>
      <c r="J63" s="13"/>
      <c r="K63" s="13"/>
      <c r="L63" s="13"/>
      <c r="M63" s="13"/>
      <c r="N63" s="14"/>
    </row>
    <row r="64" spans="1:14" ht="57" x14ac:dyDescent="0.25">
      <c r="A64" s="29" t="s">
        <v>149</v>
      </c>
      <c r="B64" s="29" t="s">
        <v>32</v>
      </c>
      <c r="C64" s="29" t="s">
        <v>2</v>
      </c>
      <c r="D64" s="28" t="s">
        <v>21</v>
      </c>
      <c r="E64" s="29" t="s">
        <v>151</v>
      </c>
      <c r="F64" s="29" t="s">
        <v>97</v>
      </c>
      <c r="G64" s="30">
        <v>1</v>
      </c>
      <c r="H64" s="11"/>
      <c r="I64" s="12"/>
      <c r="J64" s="13"/>
      <c r="K64" s="13"/>
      <c r="L64" s="13"/>
      <c r="M64" s="13"/>
      <c r="N64" s="14"/>
    </row>
    <row r="65" spans="1:14" ht="28.5" x14ac:dyDescent="0.25">
      <c r="A65" s="29" t="s">
        <v>13</v>
      </c>
      <c r="B65" s="29" t="s">
        <v>32</v>
      </c>
      <c r="C65" s="29" t="s">
        <v>2</v>
      </c>
      <c r="D65" s="28" t="s">
        <v>11</v>
      </c>
      <c r="E65" s="29"/>
      <c r="F65" s="29"/>
      <c r="G65" s="30">
        <f>G66</f>
        <v>30194.2</v>
      </c>
      <c r="H65" s="11"/>
      <c r="I65" s="12"/>
      <c r="J65" s="13"/>
      <c r="K65" s="13"/>
      <c r="L65" s="13"/>
      <c r="M65" s="13"/>
      <c r="N65" s="14"/>
    </row>
    <row r="66" spans="1:14" ht="42.75" x14ac:dyDescent="0.25">
      <c r="A66" s="29" t="s">
        <v>196</v>
      </c>
      <c r="B66" s="29" t="s">
        <v>32</v>
      </c>
      <c r="C66" s="29" t="s">
        <v>2</v>
      </c>
      <c r="D66" s="28" t="s">
        <v>11</v>
      </c>
      <c r="E66" s="29" t="s">
        <v>86</v>
      </c>
      <c r="F66" s="29"/>
      <c r="G66" s="30">
        <f>G67</f>
        <v>30194.2</v>
      </c>
      <c r="H66" s="11"/>
      <c r="I66" s="12"/>
      <c r="J66" s="13"/>
      <c r="K66" s="13"/>
      <c r="L66" s="13"/>
      <c r="M66" s="13"/>
      <c r="N66" s="14"/>
    </row>
    <row r="67" spans="1:14" ht="57" x14ac:dyDescent="0.25">
      <c r="A67" s="29" t="s">
        <v>226</v>
      </c>
      <c r="B67" s="29" t="s">
        <v>32</v>
      </c>
      <c r="C67" s="29" t="s">
        <v>2</v>
      </c>
      <c r="D67" s="28" t="s">
        <v>11</v>
      </c>
      <c r="E67" s="29" t="s">
        <v>87</v>
      </c>
      <c r="F67" s="29"/>
      <c r="G67" s="30">
        <f>G68+G69</f>
        <v>30194.2</v>
      </c>
      <c r="H67" s="11"/>
      <c r="I67" s="15"/>
      <c r="J67" s="16"/>
      <c r="K67" s="16"/>
      <c r="L67" s="16"/>
      <c r="M67" s="16"/>
      <c r="N67" s="17"/>
    </row>
    <row r="68" spans="1:14" ht="66.75" customHeight="1" x14ac:dyDescent="0.25">
      <c r="A68" s="29" t="s">
        <v>66</v>
      </c>
      <c r="B68" s="29" t="s">
        <v>32</v>
      </c>
      <c r="C68" s="29" t="s">
        <v>2</v>
      </c>
      <c r="D68" s="28" t="s">
        <v>11</v>
      </c>
      <c r="E68" s="29" t="s">
        <v>67</v>
      </c>
      <c r="F68" s="29" t="s">
        <v>100</v>
      </c>
      <c r="G68" s="30">
        <v>12180</v>
      </c>
      <c r="H68" s="11"/>
      <c r="I68" s="12"/>
      <c r="J68" s="13"/>
      <c r="K68" s="13"/>
      <c r="L68" s="13"/>
      <c r="M68" s="13"/>
      <c r="N68" s="14"/>
    </row>
    <row r="69" spans="1:14" ht="65.25" customHeight="1" x14ac:dyDescent="0.25">
      <c r="A69" s="29" t="s">
        <v>66</v>
      </c>
      <c r="B69" s="29" t="s">
        <v>32</v>
      </c>
      <c r="C69" s="29" t="s">
        <v>2</v>
      </c>
      <c r="D69" s="28" t="s">
        <v>11</v>
      </c>
      <c r="E69" s="29" t="s">
        <v>67</v>
      </c>
      <c r="F69" s="29" t="s">
        <v>112</v>
      </c>
      <c r="G69" s="30">
        <v>18014.2</v>
      </c>
      <c r="H69" s="11"/>
      <c r="I69" s="15"/>
      <c r="J69" s="16"/>
      <c r="K69" s="16"/>
      <c r="L69" s="16"/>
      <c r="M69" s="16"/>
      <c r="N69" s="17"/>
    </row>
    <row r="70" spans="1:14" ht="82.5" customHeight="1" x14ac:dyDescent="0.25">
      <c r="A70" s="29" t="s">
        <v>130</v>
      </c>
      <c r="B70" s="29" t="s">
        <v>32</v>
      </c>
      <c r="C70" s="29" t="s">
        <v>2</v>
      </c>
      <c r="D70" s="28" t="s">
        <v>11</v>
      </c>
      <c r="E70" s="29" t="s">
        <v>131</v>
      </c>
      <c r="F70" s="29"/>
      <c r="G70" s="30">
        <f>G71</f>
        <v>0</v>
      </c>
      <c r="H70" s="11"/>
      <c r="I70" s="15"/>
      <c r="J70" s="16"/>
      <c r="K70" s="16"/>
      <c r="L70" s="16"/>
      <c r="M70" s="16"/>
      <c r="N70" s="17"/>
    </row>
    <row r="71" spans="1:14" ht="80.25" customHeight="1" x14ac:dyDescent="0.25">
      <c r="A71" s="29" t="s">
        <v>130</v>
      </c>
      <c r="B71" s="29" t="s">
        <v>32</v>
      </c>
      <c r="C71" s="29" t="s">
        <v>2</v>
      </c>
      <c r="D71" s="28" t="s">
        <v>11</v>
      </c>
      <c r="E71" s="29" t="s">
        <v>132</v>
      </c>
      <c r="F71" s="29" t="s">
        <v>97</v>
      </c>
      <c r="G71" s="30">
        <v>0</v>
      </c>
      <c r="H71" s="11"/>
      <c r="I71" s="15"/>
      <c r="J71" s="16"/>
      <c r="K71" s="16"/>
      <c r="L71" s="16"/>
      <c r="M71" s="16"/>
      <c r="N71" s="17"/>
    </row>
    <row r="72" spans="1:14" ht="80.25" customHeight="1" x14ac:dyDescent="0.25">
      <c r="A72" s="29" t="s">
        <v>144</v>
      </c>
      <c r="B72" s="29" t="s">
        <v>32</v>
      </c>
      <c r="C72" s="29" t="s">
        <v>2</v>
      </c>
      <c r="D72" s="28" t="s">
        <v>11</v>
      </c>
      <c r="E72" s="29" t="s">
        <v>132</v>
      </c>
      <c r="F72" s="29" t="s">
        <v>97</v>
      </c>
      <c r="G72" s="30">
        <v>0</v>
      </c>
      <c r="H72" s="11"/>
      <c r="I72" s="15"/>
      <c r="J72" s="16"/>
      <c r="K72" s="16"/>
      <c r="L72" s="16"/>
      <c r="M72" s="16"/>
      <c r="N72" s="17"/>
    </row>
    <row r="73" spans="1:14" ht="37.5" customHeight="1" x14ac:dyDescent="0.25">
      <c r="A73" s="29" t="s">
        <v>15</v>
      </c>
      <c r="B73" s="29" t="s">
        <v>32</v>
      </c>
      <c r="C73" s="29" t="s">
        <v>2</v>
      </c>
      <c r="D73" s="28" t="s">
        <v>14</v>
      </c>
      <c r="E73" s="29"/>
      <c r="F73" s="29"/>
      <c r="G73" s="30">
        <f>G74+G79</f>
        <v>2300</v>
      </c>
      <c r="H73" s="11"/>
      <c r="I73" s="15"/>
      <c r="J73" s="16"/>
      <c r="K73" s="16"/>
      <c r="L73" s="16"/>
      <c r="M73" s="16"/>
      <c r="N73" s="17"/>
    </row>
    <row r="74" spans="1:14" x14ac:dyDescent="0.25">
      <c r="A74" s="29" t="s">
        <v>73</v>
      </c>
      <c r="B74" s="29" t="s">
        <v>32</v>
      </c>
      <c r="C74" s="29" t="s">
        <v>2</v>
      </c>
      <c r="D74" s="28" t="s">
        <v>14</v>
      </c>
      <c r="E74" s="29" t="s">
        <v>72</v>
      </c>
      <c r="F74" s="29"/>
      <c r="G74" s="30">
        <f>G75+G77</f>
        <v>2300</v>
      </c>
      <c r="H74" s="11"/>
      <c r="I74" s="15"/>
      <c r="J74" s="16"/>
      <c r="K74" s="16"/>
      <c r="L74" s="16"/>
      <c r="M74" s="16"/>
      <c r="N74" s="17"/>
    </row>
    <row r="75" spans="1:14" ht="45.75" customHeight="1" x14ac:dyDescent="0.25">
      <c r="A75" s="29" t="s">
        <v>55</v>
      </c>
      <c r="B75" s="29" t="s">
        <v>32</v>
      </c>
      <c r="C75" s="29" t="s">
        <v>2</v>
      </c>
      <c r="D75" s="28" t="s">
        <v>14</v>
      </c>
      <c r="E75" s="29" t="s">
        <v>56</v>
      </c>
      <c r="F75" s="29"/>
      <c r="G75" s="30">
        <f>G76+G78</f>
        <v>2300</v>
      </c>
      <c r="H75" s="11"/>
      <c r="I75" s="12"/>
      <c r="J75" s="13"/>
      <c r="K75" s="13"/>
      <c r="L75" s="13"/>
      <c r="M75" s="13"/>
      <c r="N75" s="14"/>
    </row>
    <row r="76" spans="1:14" ht="52.5" customHeight="1" x14ac:dyDescent="0.25">
      <c r="A76" s="29" t="s">
        <v>55</v>
      </c>
      <c r="B76" s="29" t="s">
        <v>32</v>
      </c>
      <c r="C76" s="29" t="s">
        <v>2</v>
      </c>
      <c r="D76" s="28" t="s">
        <v>14</v>
      </c>
      <c r="E76" s="29" t="s">
        <v>56</v>
      </c>
      <c r="F76" s="29" t="s">
        <v>97</v>
      </c>
      <c r="G76" s="30">
        <v>500</v>
      </c>
      <c r="H76" s="11"/>
      <c r="I76" s="12"/>
      <c r="J76" s="13"/>
      <c r="K76" s="13"/>
      <c r="L76" s="13"/>
      <c r="M76" s="13"/>
      <c r="N76" s="14"/>
    </row>
    <row r="77" spans="1:14" ht="70.5" hidden="1" customHeight="1" x14ac:dyDescent="0.25">
      <c r="A77" s="29"/>
      <c r="B77" s="29"/>
      <c r="C77" s="29"/>
      <c r="D77" s="28"/>
      <c r="E77" s="29"/>
      <c r="F77" s="29"/>
      <c r="G77" s="30"/>
      <c r="H77" s="11"/>
      <c r="I77" s="12"/>
      <c r="J77" s="13"/>
      <c r="K77" s="13"/>
      <c r="L77" s="13"/>
      <c r="M77" s="13"/>
      <c r="N77" s="14"/>
    </row>
    <row r="78" spans="1:14" ht="47.25" customHeight="1" x14ac:dyDescent="0.25">
      <c r="A78" s="29" t="s">
        <v>143</v>
      </c>
      <c r="B78" s="29" t="s">
        <v>32</v>
      </c>
      <c r="C78" s="29" t="s">
        <v>2</v>
      </c>
      <c r="D78" s="28" t="s">
        <v>14</v>
      </c>
      <c r="E78" s="29" t="s">
        <v>122</v>
      </c>
      <c r="F78" s="29" t="s">
        <v>97</v>
      </c>
      <c r="G78" s="30">
        <v>1800</v>
      </c>
      <c r="H78" s="11"/>
      <c r="I78" s="12"/>
      <c r="J78" s="13"/>
      <c r="K78" s="13"/>
      <c r="L78" s="13"/>
      <c r="M78" s="13"/>
      <c r="N78" s="14"/>
    </row>
    <row r="79" spans="1:14" ht="76.5" customHeight="1" x14ac:dyDescent="0.25">
      <c r="A79" s="29" t="s">
        <v>175</v>
      </c>
      <c r="B79" s="29" t="s">
        <v>32</v>
      </c>
      <c r="C79" s="29" t="s">
        <v>2</v>
      </c>
      <c r="D79" s="28" t="s">
        <v>14</v>
      </c>
      <c r="E79" s="29" t="s">
        <v>86</v>
      </c>
      <c r="F79" s="29"/>
      <c r="G79" s="30">
        <f>G80</f>
        <v>0</v>
      </c>
      <c r="H79" s="11"/>
      <c r="I79" s="12"/>
      <c r="J79" s="13"/>
      <c r="K79" s="13"/>
      <c r="L79" s="13"/>
      <c r="M79" s="13"/>
      <c r="N79" s="14"/>
    </row>
    <row r="80" spans="1:14" ht="79.5" customHeight="1" x14ac:dyDescent="0.25">
      <c r="A80" s="29" t="s">
        <v>213</v>
      </c>
      <c r="B80" s="29" t="s">
        <v>32</v>
      </c>
      <c r="C80" s="29" t="s">
        <v>2</v>
      </c>
      <c r="D80" s="28" t="s">
        <v>14</v>
      </c>
      <c r="E80" s="29" t="s">
        <v>120</v>
      </c>
      <c r="F80" s="29" t="s">
        <v>100</v>
      </c>
      <c r="G80" s="30">
        <v>0</v>
      </c>
      <c r="H80" s="11"/>
      <c r="I80" s="12"/>
      <c r="J80" s="13"/>
      <c r="K80" s="13"/>
      <c r="L80" s="13"/>
      <c r="M80" s="13"/>
      <c r="N80" s="14"/>
    </row>
    <row r="81" spans="1:14" x14ac:dyDescent="0.25">
      <c r="A81" s="29" t="s">
        <v>17</v>
      </c>
      <c r="B81" s="29" t="s">
        <v>32</v>
      </c>
      <c r="C81" s="29" t="s">
        <v>16</v>
      </c>
      <c r="D81" s="28" t="s">
        <v>0</v>
      </c>
      <c r="E81" s="29"/>
      <c r="F81" s="29"/>
      <c r="G81" s="30">
        <f>G82+G86</f>
        <v>58787.5</v>
      </c>
      <c r="H81" s="11"/>
      <c r="I81" s="12"/>
      <c r="J81" s="13"/>
      <c r="K81" s="13"/>
      <c r="L81" s="13"/>
      <c r="M81" s="13"/>
      <c r="N81" s="14"/>
    </row>
    <row r="82" spans="1:14" x14ac:dyDescent="0.25">
      <c r="A82" s="29" t="s">
        <v>73</v>
      </c>
      <c r="B82" s="29" t="s">
        <v>32</v>
      </c>
      <c r="C82" s="29" t="s">
        <v>16</v>
      </c>
      <c r="D82" s="28" t="s">
        <v>0</v>
      </c>
      <c r="E82" s="29" t="s">
        <v>72</v>
      </c>
      <c r="F82" s="29"/>
      <c r="G82" s="30">
        <f>G83</f>
        <v>400</v>
      </c>
      <c r="H82" s="11"/>
      <c r="I82" s="12"/>
      <c r="J82" s="13"/>
      <c r="K82" s="13"/>
      <c r="L82" s="13"/>
      <c r="M82" s="13"/>
      <c r="N82" s="14"/>
    </row>
    <row r="83" spans="1:14" ht="47.25" customHeight="1" x14ac:dyDescent="0.25">
      <c r="A83" s="29" t="s">
        <v>104</v>
      </c>
      <c r="B83" s="29" t="s">
        <v>32</v>
      </c>
      <c r="C83" s="29" t="s">
        <v>16</v>
      </c>
      <c r="D83" s="28" t="s">
        <v>0</v>
      </c>
      <c r="E83" s="29" t="s">
        <v>106</v>
      </c>
      <c r="F83" s="29"/>
      <c r="G83" s="30">
        <f>G84</f>
        <v>400</v>
      </c>
      <c r="H83" s="11"/>
      <c r="I83" s="12"/>
      <c r="J83" s="13"/>
      <c r="K83" s="13"/>
      <c r="L83" s="13"/>
      <c r="M83" s="13"/>
      <c r="N83" s="14"/>
    </row>
    <row r="84" spans="1:14" ht="49.5" customHeight="1" x14ac:dyDescent="0.25">
      <c r="A84" s="29" t="s">
        <v>104</v>
      </c>
      <c r="B84" s="29" t="s">
        <v>32</v>
      </c>
      <c r="C84" s="29" t="s">
        <v>16</v>
      </c>
      <c r="D84" s="28" t="s">
        <v>0</v>
      </c>
      <c r="E84" s="29" t="s">
        <v>105</v>
      </c>
      <c r="F84" s="29" t="s">
        <v>97</v>
      </c>
      <c r="G84" s="30">
        <v>400</v>
      </c>
      <c r="H84" s="11"/>
      <c r="I84" s="12"/>
      <c r="J84" s="13"/>
      <c r="K84" s="13"/>
      <c r="L84" s="13"/>
      <c r="M84" s="13"/>
      <c r="N84" s="14"/>
    </row>
    <row r="85" spans="1:14" ht="99.75" x14ac:dyDescent="0.25">
      <c r="A85" s="29" t="s">
        <v>214</v>
      </c>
      <c r="B85" s="29" t="s">
        <v>32</v>
      </c>
      <c r="C85" s="29" t="s">
        <v>16</v>
      </c>
      <c r="D85" s="28" t="s">
        <v>0</v>
      </c>
      <c r="E85" s="29" t="s">
        <v>123</v>
      </c>
      <c r="F85" s="29"/>
      <c r="G85" s="30">
        <f>G86</f>
        <v>58387.5</v>
      </c>
      <c r="H85" s="11"/>
      <c r="I85" s="12"/>
      <c r="J85" s="13"/>
      <c r="K85" s="13"/>
      <c r="L85" s="13"/>
      <c r="M85" s="13"/>
      <c r="N85" s="14"/>
    </row>
    <row r="86" spans="1:14" ht="128.25" x14ac:dyDescent="0.25">
      <c r="A86" s="29" t="s">
        <v>194</v>
      </c>
      <c r="B86" s="29" t="s">
        <v>32</v>
      </c>
      <c r="C86" s="29" t="s">
        <v>16</v>
      </c>
      <c r="D86" s="28" t="s">
        <v>0</v>
      </c>
      <c r="E86" s="29" t="s">
        <v>119</v>
      </c>
      <c r="F86" s="29" t="s">
        <v>161</v>
      </c>
      <c r="G86" s="30">
        <v>58387.5</v>
      </c>
      <c r="H86" s="11"/>
      <c r="I86" s="12"/>
      <c r="J86" s="13"/>
      <c r="K86" s="13"/>
      <c r="L86" s="13"/>
      <c r="M86" s="13"/>
      <c r="N86" s="14"/>
    </row>
    <row r="87" spans="1:14" ht="42.75" x14ac:dyDescent="0.25">
      <c r="A87" s="29" t="s">
        <v>196</v>
      </c>
      <c r="B87" s="29" t="s">
        <v>32</v>
      </c>
      <c r="C87" s="29" t="s">
        <v>16</v>
      </c>
      <c r="D87" s="28" t="s">
        <v>9</v>
      </c>
      <c r="E87" s="29"/>
      <c r="F87" s="29"/>
      <c r="G87" s="30">
        <f>G88+G91</f>
        <v>16457.82</v>
      </c>
      <c r="H87" s="11"/>
      <c r="I87" s="12"/>
      <c r="J87" s="13"/>
      <c r="K87" s="13"/>
      <c r="L87" s="13"/>
      <c r="M87" s="13"/>
      <c r="N87" s="14"/>
    </row>
    <row r="88" spans="1:14" ht="42.75" x14ac:dyDescent="0.25">
      <c r="A88" s="29" t="s">
        <v>153</v>
      </c>
      <c r="B88" s="29" t="s">
        <v>32</v>
      </c>
      <c r="C88" s="29" t="s">
        <v>16</v>
      </c>
      <c r="D88" s="28" t="s">
        <v>9</v>
      </c>
      <c r="E88" s="29" t="s">
        <v>154</v>
      </c>
      <c r="F88" s="29"/>
      <c r="G88" s="30">
        <f>G89+G90</f>
        <v>3346.83</v>
      </c>
      <c r="H88" s="11"/>
      <c r="I88" s="12"/>
      <c r="J88" s="13"/>
      <c r="K88" s="13"/>
      <c r="L88" s="13"/>
      <c r="M88" s="13"/>
      <c r="N88" s="14"/>
    </row>
    <row r="89" spans="1:14" ht="71.25" x14ac:dyDescent="0.25">
      <c r="A89" s="29" t="s">
        <v>168</v>
      </c>
      <c r="B89" s="29" t="s">
        <v>32</v>
      </c>
      <c r="C89" s="29" t="s">
        <v>16</v>
      </c>
      <c r="D89" s="28" t="s">
        <v>9</v>
      </c>
      <c r="E89" s="29" t="s">
        <v>155</v>
      </c>
      <c r="F89" s="29" t="s">
        <v>97</v>
      </c>
      <c r="G89" s="30">
        <v>3184.24</v>
      </c>
      <c r="H89" s="11"/>
      <c r="I89" s="12"/>
      <c r="J89" s="13"/>
      <c r="K89" s="13"/>
      <c r="L89" s="13"/>
      <c r="M89" s="13"/>
      <c r="N89" s="14"/>
    </row>
    <row r="90" spans="1:14" ht="71.25" x14ac:dyDescent="0.25">
      <c r="A90" s="29" t="s">
        <v>152</v>
      </c>
      <c r="B90" s="29" t="s">
        <v>32</v>
      </c>
      <c r="C90" s="29" t="s">
        <v>16</v>
      </c>
      <c r="D90" s="28" t="s">
        <v>9</v>
      </c>
      <c r="E90" s="29" t="s">
        <v>155</v>
      </c>
      <c r="F90" s="29" t="s">
        <v>97</v>
      </c>
      <c r="G90" s="30">
        <v>162.59</v>
      </c>
      <c r="H90" s="11"/>
      <c r="I90" s="12"/>
      <c r="J90" s="13"/>
      <c r="K90" s="13"/>
      <c r="L90" s="13"/>
      <c r="M90" s="13"/>
      <c r="N90" s="14"/>
    </row>
    <row r="91" spans="1:14" ht="42.75" x14ac:dyDescent="0.25">
      <c r="A91" s="29" t="s">
        <v>196</v>
      </c>
      <c r="B91" s="29" t="s">
        <v>32</v>
      </c>
      <c r="C91" s="29" t="s">
        <v>16</v>
      </c>
      <c r="D91" s="28" t="s">
        <v>9</v>
      </c>
      <c r="E91" s="29"/>
      <c r="F91" s="29"/>
      <c r="G91" s="30">
        <f>G92</f>
        <v>13110.99</v>
      </c>
      <c r="H91" s="11"/>
      <c r="I91" s="12"/>
      <c r="J91" s="13"/>
      <c r="K91" s="13"/>
      <c r="L91" s="13"/>
      <c r="M91" s="13"/>
      <c r="N91" s="14"/>
    </row>
    <row r="92" spans="1:14" ht="28.5" x14ac:dyDescent="0.25">
      <c r="A92" s="29" t="s">
        <v>157</v>
      </c>
      <c r="B92" s="29" t="s">
        <v>32</v>
      </c>
      <c r="C92" s="29" t="s">
        <v>16</v>
      </c>
      <c r="D92" s="28" t="s">
        <v>9</v>
      </c>
      <c r="E92" s="29" t="s">
        <v>158</v>
      </c>
      <c r="F92" s="29"/>
      <c r="G92" s="30">
        <f>G94+G93</f>
        <v>13110.99</v>
      </c>
      <c r="H92" s="11"/>
      <c r="I92" s="12"/>
      <c r="J92" s="13"/>
      <c r="K92" s="13"/>
      <c r="L92" s="13"/>
      <c r="M92" s="13"/>
      <c r="N92" s="14"/>
    </row>
    <row r="93" spans="1:14" ht="85.5" x14ac:dyDescent="0.25">
      <c r="A93" s="29" t="s">
        <v>169</v>
      </c>
      <c r="B93" s="29" t="s">
        <v>32</v>
      </c>
      <c r="C93" s="29" t="s">
        <v>16</v>
      </c>
      <c r="D93" s="28" t="s">
        <v>9</v>
      </c>
      <c r="E93" s="29" t="s">
        <v>156</v>
      </c>
      <c r="F93" s="29" t="s">
        <v>97</v>
      </c>
      <c r="G93" s="30">
        <v>12364</v>
      </c>
      <c r="H93" s="11"/>
      <c r="I93" s="12"/>
      <c r="J93" s="13"/>
      <c r="K93" s="13"/>
      <c r="L93" s="13"/>
      <c r="M93" s="13"/>
      <c r="N93" s="14"/>
    </row>
    <row r="94" spans="1:14" ht="85.5" x14ac:dyDescent="0.25">
      <c r="A94" s="29" t="s">
        <v>170</v>
      </c>
      <c r="B94" s="29" t="s">
        <v>32</v>
      </c>
      <c r="C94" s="29" t="s">
        <v>16</v>
      </c>
      <c r="D94" s="28" t="s">
        <v>9</v>
      </c>
      <c r="E94" s="29" t="s">
        <v>156</v>
      </c>
      <c r="F94" s="29" t="s">
        <v>97</v>
      </c>
      <c r="G94" s="30">
        <v>746.99</v>
      </c>
      <c r="H94" s="11"/>
      <c r="I94" s="12"/>
      <c r="J94" s="13"/>
      <c r="K94" s="13"/>
      <c r="L94" s="13"/>
      <c r="M94" s="13"/>
      <c r="N94" s="14"/>
    </row>
    <row r="95" spans="1:14" x14ac:dyDescent="0.25">
      <c r="A95" s="29" t="s">
        <v>18</v>
      </c>
      <c r="B95" s="29" t="s">
        <v>32</v>
      </c>
      <c r="C95" s="29" t="s">
        <v>16</v>
      </c>
      <c r="D95" s="28" t="s">
        <v>1</v>
      </c>
      <c r="E95" s="29"/>
      <c r="F95" s="29"/>
      <c r="G95" s="30">
        <f>G96+G99+G101+G104+G106</f>
        <v>47361.3</v>
      </c>
      <c r="H95" s="11"/>
      <c r="I95" s="12"/>
      <c r="J95" s="13"/>
      <c r="K95" s="13"/>
      <c r="L95" s="13"/>
      <c r="M95" s="13"/>
      <c r="N95" s="14"/>
    </row>
    <row r="96" spans="1:14" ht="40.5" customHeight="1" x14ac:dyDescent="0.25">
      <c r="A96" s="29" t="s">
        <v>73</v>
      </c>
      <c r="B96" s="29" t="s">
        <v>32</v>
      </c>
      <c r="C96" s="29" t="s">
        <v>16</v>
      </c>
      <c r="D96" s="28" t="s">
        <v>1</v>
      </c>
      <c r="E96" s="29" t="s">
        <v>72</v>
      </c>
      <c r="F96" s="29"/>
      <c r="G96" s="30">
        <f>G97</f>
        <v>4000</v>
      </c>
      <c r="H96" s="11"/>
      <c r="I96" s="12"/>
      <c r="J96" s="13"/>
      <c r="K96" s="13"/>
      <c r="L96" s="13"/>
      <c r="M96" s="13"/>
      <c r="N96" s="14"/>
    </row>
    <row r="97" spans="1:14" ht="30" customHeight="1" x14ac:dyDescent="0.25">
      <c r="A97" s="29" t="s">
        <v>57</v>
      </c>
      <c r="B97" s="29" t="s">
        <v>32</v>
      </c>
      <c r="C97" s="29" t="s">
        <v>16</v>
      </c>
      <c r="D97" s="28" t="s">
        <v>1</v>
      </c>
      <c r="E97" s="29" t="s">
        <v>58</v>
      </c>
      <c r="F97" s="29"/>
      <c r="G97" s="30">
        <f>G98</f>
        <v>4000</v>
      </c>
      <c r="H97" s="11"/>
      <c r="I97" s="12"/>
      <c r="J97" s="13"/>
      <c r="K97" s="13"/>
      <c r="L97" s="13"/>
      <c r="M97" s="13"/>
      <c r="N97" s="14"/>
    </row>
    <row r="98" spans="1:14" ht="22.5" customHeight="1" x14ac:dyDescent="0.25">
      <c r="A98" s="29" t="s">
        <v>57</v>
      </c>
      <c r="B98" s="29" t="s">
        <v>32</v>
      </c>
      <c r="C98" s="29" t="s">
        <v>16</v>
      </c>
      <c r="D98" s="28" t="s">
        <v>1</v>
      </c>
      <c r="E98" s="29" t="s">
        <v>58</v>
      </c>
      <c r="F98" s="29" t="s">
        <v>97</v>
      </c>
      <c r="G98" s="30">
        <v>4000</v>
      </c>
      <c r="H98" s="11"/>
      <c r="I98" s="15"/>
      <c r="J98" s="16"/>
      <c r="K98" s="16"/>
      <c r="L98" s="16"/>
      <c r="M98" s="16"/>
      <c r="N98" s="17"/>
    </row>
    <row r="99" spans="1:14" ht="42.75" x14ac:dyDescent="0.25">
      <c r="A99" s="29" t="s">
        <v>114</v>
      </c>
      <c r="B99" s="29" t="s">
        <v>32</v>
      </c>
      <c r="C99" s="29" t="s">
        <v>16</v>
      </c>
      <c r="D99" s="28" t="s">
        <v>1</v>
      </c>
      <c r="E99" s="29" t="s">
        <v>113</v>
      </c>
      <c r="F99" s="29"/>
      <c r="G99" s="30">
        <f>G100</f>
        <v>0</v>
      </c>
      <c r="H99" s="11"/>
      <c r="I99" s="12"/>
      <c r="J99" s="13"/>
      <c r="K99" s="13"/>
      <c r="L99" s="13"/>
      <c r="M99" s="13"/>
      <c r="N99" s="14"/>
    </row>
    <row r="100" spans="1:14" ht="38.25" customHeight="1" x14ac:dyDescent="0.25">
      <c r="A100" s="29" t="s">
        <v>114</v>
      </c>
      <c r="B100" s="29" t="s">
        <v>32</v>
      </c>
      <c r="C100" s="29" t="s">
        <v>16</v>
      </c>
      <c r="D100" s="28" t="s">
        <v>1</v>
      </c>
      <c r="E100" s="29" t="s">
        <v>113</v>
      </c>
      <c r="F100" s="29" t="s">
        <v>97</v>
      </c>
      <c r="G100" s="30"/>
      <c r="H100" s="11"/>
      <c r="I100" s="12"/>
      <c r="J100" s="13"/>
      <c r="K100" s="13"/>
      <c r="L100" s="13"/>
      <c r="M100" s="13"/>
      <c r="N100" s="14"/>
    </row>
    <row r="101" spans="1:14" ht="24" customHeight="1" x14ac:dyDescent="0.25">
      <c r="A101" s="29" t="s">
        <v>73</v>
      </c>
      <c r="B101" s="29" t="s">
        <v>32</v>
      </c>
      <c r="C101" s="29" t="s">
        <v>16</v>
      </c>
      <c r="D101" s="28" t="s">
        <v>1</v>
      </c>
      <c r="E101" s="29" t="s">
        <v>109</v>
      </c>
      <c r="F101" s="29"/>
      <c r="G101" s="30">
        <f>G102</f>
        <v>36436.9</v>
      </c>
      <c r="H101" s="11"/>
      <c r="I101" s="12"/>
      <c r="J101" s="13"/>
      <c r="K101" s="13"/>
      <c r="L101" s="13"/>
      <c r="M101" s="13"/>
      <c r="N101" s="14"/>
    </row>
    <row r="102" spans="1:14" ht="32.25" customHeight="1" x14ac:dyDescent="0.25">
      <c r="A102" s="29" t="s">
        <v>110</v>
      </c>
      <c r="B102" s="29" t="s">
        <v>32</v>
      </c>
      <c r="C102" s="29" t="s">
        <v>16</v>
      </c>
      <c r="D102" s="28" t="s">
        <v>1</v>
      </c>
      <c r="E102" s="29" t="s">
        <v>111</v>
      </c>
      <c r="F102" s="29"/>
      <c r="G102" s="30">
        <f>G103</f>
        <v>36436.9</v>
      </c>
      <c r="H102" s="11"/>
      <c r="I102" s="15"/>
      <c r="J102" s="16"/>
      <c r="K102" s="16"/>
      <c r="L102" s="16"/>
      <c r="M102" s="16"/>
      <c r="N102" s="17"/>
    </row>
    <row r="103" spans="1:14" ht="42.75" x14ac:dyDescent="0.25">
      <c r="A103" s="29" t="s">
        <v>110</v>
      </c>
      <c r="B103" s="29" t="s">
        <v>32</v>
      </c>
      <c r="C103" s="29" t="s">
        <v>16</v>
      </c>
      <c r="D103" s="28" t="s">
        <v>1</v>
      </c>
      <c r="E103" s="29" t="s">
        <v>111</v>
      </c>
      <c r="F103" s="29" t="s">
        <v>112</v>
      </c>
      <c r="G103" s="30">
        <v>36436.9</v>
      </c>
      <c r="H103" s="11"/>
      <c r="I103" s="12"/>
      <c r="J103" s="13"/>
      <c r="K103" s="13"/>
      <c r="L103" s="13"/>
      <c r="M103" s="13"/>
      <c r="N103" s="14"/>
    </row>
    <row r="104" spans="1:14" ht="85.5" x14ac:dyDescent="0.25">
      <c r="A104" s="29" t="s">
        <v>202</v>
      </c>
      <c r="B104" s="29" t="s">
        <v>32</v>
      </c>
      <c r="C104" s="29" t="s">
        <v>16</v>
      </c>
      <c r="D104" s="28" t="s">
        <v>1</v>
      </c>
      <c r="E104" s="29" t="s">
        <v>145</v>
      </c>
      <c r="F104" s="29"/>
      <c r="G104" s="30">
        <f>G105</f>
        <v>2018</v>
      </c>
      <c r="H104" s="11"/>
      <c r="I104" s="12"/>
      <c r="J104" s="13"/>
      <c r="K104" s="13"/>
      <c r="L104" s="13"/>
      <c r="M104" s="13"/>
      <c r="N104" s="14"/>
    </row>
    <row r="105" spans="1:14" ht="156.75" x14ac:dyDescent="0.25">
      <c r="A105" s="29" t="s">
        <v>215</v>
      </c>
      <c r="B105" s="29" t="s">
        <v>32</v>
      </c>
      <c r="C105" s="29" t="s">
        <v>16</v>
      </c>
      <c r="D105" s="28" t="s">
        <v>1</v>
      </c>
      <c r="E105" s="29" t="s">
        <v>171</v>
      </c>
      <c r="F105" s="29" t="s">
        <v>147</v>
      </c>
      <c r="G105" s="30">
        <v>2018</v>
      </c>
      <c r="H105" s="11"/>
      <c r="I105" s="12"/>
      <c r="J105" s="13"/>
      <c r="K105" s="13"/>
      <c r="L105" s="13"/>
      <c r="M105" s="13"/>
      <c r="N105" s="14"/>
    </row>
    <row r="106" spans="1:14" ht="85.5" x14ac:dyDescent="0.25">
      <c r="A106" s="29" t="s">
        <v>175</v>
      </c>
      <c r="B106" s="29" t="s">
        <v>32</v>
      </c>
      <c r="C106" s="29" t="s">
        <v>16</v>
      </c>
      <c r="D106" s="28" t="s">
        <v>1</v>
      </c>
      <c r="E106" s="29" t="s">
        <v>86</v>
      </c>
      <c r="F106" s="29"/>
      <c r="G106" s="30">
        <f>G107</f>
        <v>4906.3999999999996</v>
      </c>
      <c r="H106" s="11"/>
      <c r="I106" s="12"/>
      <c r="J106" s="13"/>
      <c r="K106" s="13"/>
      <c r="L106" s="13"/>
      <c r="M106" s="13"/>
      <c r="N106" s="14"/>
    </row>
    <row r="107" spans="1:14" ht="75" customHeight="1" x14ac:dyDescent="0.25">
      <c r="A107" s="29" t="s">
        <v>216</v>
      </c>
      <c r="B107" s="29" t="s">
        <v>32</v>
      </c>
      <c r="C107" s="29" t="s">
        <v>16</v>
      </c>
      <c r="D107" s="28" t="s">
        <v>1</v>
      </c>
      <c r="E107" s="29" t="s">
        <v>88</v>
      </c>
      <c r="F107" s="29"/>
      <c r="G107" s="30">
        <f>G108</f>
        <v>4906.3999999999996</v>
      </c>
      <c r="H107" s="11"/>
      <c r="I107" s="12"/>
      <c r="J107" s="13"/>
      <c r="K107" s="13"/>
      <c r="L107" s="13"/>
      <c r="M107" s="13"/>
      <c r="N107" s="14"/>
    </row>
    <row r="108" spans="1:14" ht="119.25" customHeight="1" x14ac:dyDescent="0.25">
      <c r="A108" s="29" t="s">
        <v>217</v>
      </c>
      <c r="B108" s="29" t="s">
        <v>32</v>
      </c>
      <c r="C108" s="29" t="s">
        <v>16</v>
      </c>
      <c r="D108" s="28" t="s">
        <v>1</v>
      </c>
      <c r="E108" s="29" t="s">
        <v>68</v>
      </c>
      <c r="F108" s="29"/>
      <c r="G108" s="30">
        <f>G109</f>
        <v>4906.3999999999996</v>
      </c>
      <c r="H108" s="11"/>
      <c r="I108" s="12"/>
      <c r="J108" s="13"/>
      <c r="K108" s="13"/>
      <c r="L108" s="13"/>
      <c r="M108" s="13"/>
      <c r="N108" s="14"/>
    </row>
    <row r="109" spans="1:14" ht="117" customHeight="1" x14ac:dyDescent="0.25">
      <c r="A109" s="29" t="s">
        <v>195</v>
      </c>
      <c r="B109" s="29" t="s">
        <v>32</v>
      </c>
      <c r="C109" s="29" t="s">
        <v>16</v>
      </c>
      <c r="D109" s="28" t="s">
        <v>1</v>
      </c>
      <c r="E109" s="29" t="s">
        <v>68</v>
      </c>
      <c r="F109" s="29" t="s">
        <v>100</v>
      </c>
      <c r="G109" s="30">
        <v>4906.3999999999996</v>
      </c>
      <c r="H109" s="11"/>
      <c r="I109" s="12"/>
      <c r="J109" s="13"/>
      <c r="K109" s="13"/>
      <c r="L109" s="13"/>
      <c r="M109" s="13"/>
      <c r="N109" s="14"/>
    </row>
    <row r="110" spans="1:14" ht="34.5" customHeight="1" x14ac:dyDescent="0.25">
      <c r="A110" s="29" t="s">
        <v>19</v>
      </c>
      <c r="B110" s="29" t="s">
        <v>32</v>
      </c>
      <c r="C110" s="29" t="s">
        <v>16</v>
      </c>
      <c r="D110" s="28" t="s">
        <v>16</v>
      </c>
      <c r="E110" s="29"/>
      <c r="F110" s="29"/>
      <c r="G110" s="30">
        <f>G111</f>
        <v>72816.3</v>
      </c>
      <c r="H110" s="11"/>
      <c r="I110" s="12"/>
      <c r="J110" s="13"/>
      <c r="K110" s="13"/>
      <c r="L110" s="13"/>
      <c r="M110" s="13"/>
      <c r="N110" s="14"/>
    </row>
    <row r="111" spans="1:14" ht="30" customHeight="1" x14ac:dyDescent="0.25">
      <c r="A111" s="29" t="s">
        <v>73</v>
      </c>
      <c r="B111" s="29" t="s">
        <v>32</v>
      </c>
      <c r="C111" s="29" t="s">
        <v>16</v>
      </c>
      <c r="D111" s="28" t="s">
        <v>16</v>
      </c>
      <c r="E111" s="29" t="s">
        <v>72</v>
      </c>
      <c r="F111" s="29"/>
      <c r="G111" s="30">
        <f>G113</f>
        <v>72816.3</v>
      </c>
      <c r="H111" s="11"/>
      <c r="I111" s="12"/>
      <c r="J111" s="13"/>
      <c r="K111" s="13"/>
      <c r="L111" s="13"/>
      <c r="M111" s="13"/>
      <c r="N111" s="14"/>
    </row>
    <row r="112" spans="1:14" ht="37.5" customHeight="1" x14ac:dyDescent="0.25">
      <c r="A112" s="29" t="s">
        <v>59</v>
      </c>
      <c r="B112" s="29" t="s">
        <v>32</v>
      </c>
      <c r="C112" s="29" t="s">
        <v>16</v>
      </c>
      <c r="D112" s="28" t="s">
        <v>16</v>
      </c>
      <c r="E112" s="29" t="s">
        <v>60</v>
      </c>
      <c r="F112" s="29"/>
      <c r="G112" s="30">
        <f>G113</f>
        <v>72816.3</v>
      </c>
      <c r="H112" s="11"/>
      <c r="I112" s="12"/>
      <c r="J112" s="13"/>
      <c r="K112" s="13"/>
      <c r="L112" s="13"/>
      <c r="M112" s="13"/>
      <c r="N112" s="14"/>
    </row>
    <row r="113" spans="1:14" ht="27.75" customHeight="1" x14ac:dyDescent="0.25">
      <c r="A113" s="29" t="s">
        <v>59</v>
      </c>
      <c r="B113" s="29" t="s">
        <v>32</v>
      </c>
      <c r="C113" s="29" t="s">
        <v>16</v>
      </c>
      <c r="D113" s="28" t="s">
        <v>16</v>
      </c>
      <c r="E113" s="29" t="s">
        <v>60</v>
      </c>
      <c r="F113" s="29" t="s">
        <v>100</v>
      </c>
      <c r="G113" s="30">
        <v>72816.3</v>
      </c>
      <c r="H113" s="11"/>
      <c r="I113" s="12"/>
      <c r="J113" s="13"/>
      <c r="K113" s="13"/>
      <c r="L113" s="13"/>
      <c r="M113" s="13"/>
      <c r="N113" s="14"/>
    </row>
    <row r="114" spans="1:14" ht="21.75" hidden="1" customHeight="1" x14ac:dyDescent="0.25">
      <c r="A114" s="29"/>
      <c r="B114" s="29"/>
      <c r="C114" s="29"/>
      <c r="D114" s="28"/>
      <c r="E114" s="29"/>
      <c r="F114" s="29"/>
      <c r="G114" s="30"/>
      <c r="H114" s="11"/>
      <c r="I114" s="12"/>
      <c r="J114" s="13"/>
      <c r="K114" s="13"/>
      <c r="L114" s="13"/>
      <c r="M114" s="13"/>
      <c r="N114" s="14"/>
    </row>
    <row r="115" spans="1:14" ht="39" customHeight="1" x14ac:dyDescent="0.25">
      <c r="A115" s="29" t="s">
        <v>108</v>
      </c>
      <c r="B115" s="29" t="s">
        <v>32</v>
      </c>
      <c r="C115" s="29" t="s">
        <v>22</v>
      </c>
      <c r="D115" s="28" t="s">
        <v>33</v>
      </c>
      <c r="E115" s="29"/>
      <c r="F115" s="29"/>
      <c r="G115" s="30">
        <f>G116+G119</f>
        <v>2100</v>
      </c>
      <c r="H115" s="11"/>
      <c r="I115" s="15"/>
      <c r="J115" s="16"/>
      <c r="K115" s="16"/>
      <c r="L115" s="16"/>
      <c r="M115" s="16"/>
      <c r="N115" s="17"/>
    </row>
    <row r="116" spans="1:14" ht="51.75" customHeight="1" x14ac:dyDescent="0.25">
      <c r="A116" s="29" t="s">
        <v>73</v>
      </c>
      <c r="B116" s="29" t="s">
        <v>32</v>
      </c>
      <c r="C116" s="29" t="s">
        <v>22</v>
      </c>
      <c r="D116" s="28" t="s">
        <v>0</v>
      </c>
      <c r="E116" s="29" t="s">
        <v>126</v>
      </c>
      <c r="F116" s="29"/>
      <c r="G116" s="30">
        <f>G117</f>
        <v>1600</v>
      </c>
      <c r="H116" s="11"/>
      <c r="I116" s="12"/>
      <c r="J116" s="13"/>
      <c r="K116" s="13"/>
      <c r="L116" s="13"/>
      <c r="M116" s="13"/>
      <c r="N116" s="14"/>
    </row>
    <row r="117" spans="1:14" ht="42.75" hidden="1" x14ac:dyDescent="0.25">
      <c r="A117" s="29" t="s">
        <v>116</v>
      </c>
      <c r="B117" s="29" t="s">
        <v>32</v>
      </c>
      <c r="C117" s="29" t="s">
        <v>22</v>
      </c>
      <c r="D117" s="28" t="s">
        <v>0</v>
      </c>
      <c r="E117" s="29" t="s">
        <v>117</v>
      </c>
      <c r="F117" s="29"/>
      <c r="G117" s="30">
        <f>G118</f>
        <v>1600</v>
      </c>
      <c r="H117" s="11"/>
      <c r="I117" s="12"/>
      <c r="J117" s="13"/>
      <c r="K117" s="13"/>
      <c r="L117" s="13"/>
      <c r="M117" s="13"/>
      <c r="N117" s="14"/>
    </row>
    <row r="118" spans="1:14" ht="45" customHeight="1" x14ac:dyDescent="0.25">
      <c r="A118" s="29" t="s">
        <v>116</v>
      </c>
      <c r="B118" s="29" t="s">
        <v>32</v>
      </c>
      <c r="C118" s="29" t="s">
        <v>22</v>
      </c>
      <c r="D118" s="28" t="s">
        <v>0</v>
      </c>
      <c r="E118" s="29" t="s">
        <v>115</v>
      </c>
      <c r="F118" s="29" t="s">
        <v>129</v>
      </c>
      <c r="G118" s="30">
        <v>1600</v>
      </c>
      <c r="H118" s="11"/>
      <c r="I118" s="12"/>
      <c r="J118" s="13"/>
      <c r="K118" s="13"/>
      <c r="L118" s="13"/>
      <c r="M118" s="13"/>
      <c r="N118" s="14"/>
    </row>
    <row r="119" spans="1:14" ht="36" customHeight="1" x14ac:dyDescent="0.25">
      <c r="A119" s="29" t="s">
        <v>224</v>
      </c>
      <c r="B119" s="29" t="s">
        <v>32</v>
      </c>
      <c r="C119" s="29" t="s">
        <v>22</v>
      </c>
      <c r="D119" s="28" t="s">
        <v>1</v>
      </c>
      <c r="E119" s="29" t="s">
        <v>125</v>
      </c>
      <c r="F119" s="29"/>
      <c r="G119" s="30">
        <f>G120</f>
        <v>500</v>
      </c>
      <c r="H119" s="11"/>
      <c r="I119" s="15"/>
      <c r="J119" s="16"/>
      <c r="K119" s="16"/>
      <c r="L119" s="16"/>
      <c r="M119" s="16"/>
      <c r="N119" s="17"/>
    </row>
    <row r="120" spans="1:14" ht="78.75" customHeight="1" x14ac:dyDescent="0.25">
      <c r="A120" s="29" t="s">
        <v>176</v>
      </c>
      <c r="B120" s="29" t="s">
        <v>32</v>
      </c>
      <c r="C120" s="29" t="s">
        <v>22</v>
      </c>
      <c r="D120" s="28" t="s">
        <v>1</v>
      </c>
      <c r="E120" s="29" t="s">
        <v>124</v>
      </c>
      <c r="F120" s="29"/>
      <c r="G120" s="30">
        <f>G121</f>
        <v>500</v>
      </c>
      <c r="H120" s="11"/>
      <c r="I120" s="12"/>
      <c r="J120" s="13"/>
      <c r="K120" s="13"/>
      <c r="L120" s="13"/>
      <c r="M120" s="13"/>
      <c r="N120" s="14"/>
    </row>
    <row r="121" spans="1:14" ht="80.25" customHeight="1" x14ac:dyDescent="0.25">
      <c r="A121" s="29" t="s">
        <v>176</v>
      </c>
      <c r="B121" s="29" t="s">
        <v>32</v>
      </c>
      <c r="C121" s="29" t="s">
        <v>22</v>
      </c>
      <c r="D121" s="28" t="s">
        <v>1</v>
      </c>
      <c r="E121" s="29" t="s">
        <v>121</v>
      </c>
      <c r="F121" s="29" t="s">
        <v>159</v>
      </c>
      <c r="G121" s="30">
        <v>500</v>
      </c>
      <c r="H121" s="11"/>
      <c r="I121" s="12"/>
      <c r="J121" s="13"/>
      <c r="K121" s="13"/>
      <c r="L121" s="13"/>
      <c r="M121" s="13"/>
      <c r="N121" s="14"/>
    </row>
    <row r="122" spans="1:14" ht="33" customHeight="1" x14ac:dyDescent="0.25">
      <c r="A122" s="29" t="s">
        <v>23</v>
      </c>
      <c r="B122" s="29" t="s">
        <v>32</v>
      </c>
      <c r="C122" s="29" t="s">
        <v>14</v>
      </c>
      <c r="D122" s="28" t="s">
        <v>9</v>
      </c>
      <c r="E122" s="29"/>
      <c r="F122" s="29"/>
      <c r="G122" s="30">
        <f>G123</f>
        <v>8605</v>
      </c>
      <c r="H122" s="11"/>
      <c r="I122" s="15"/>
      <c r="J122" s="16"/>
      <c r="K122" s="16"/>
      <c r="L122" s="16"/>
      <c r="M122" s="16"/>
      <c r="N122" s="17"/>
    </row>
    <row r="123" spans="1:14" ht="32.25" customHeight="1" x14ac:dyDescent="0.25">
      <c r="A123" s="29" t="s">
        <v>73</v>
      </c>
      <c r="B123" s="29" t="s">
        <v>32</v>
      </c>
      <c r="C123" s="29" t="s">
        <v>14</v>
      </c>
      <c r="D123" s="28" t="s">
        <v>9</v>
      </c>
      <c r="E123" s="29" t="s">
        <v>72</v>
      </c>
      <c r="F123" s="29"/>
      <c r="G123" s="30">
        <f>G124</f>
        <v>8605</v>
      </c>
      <c r="H123" s="11"/>
      <c r="I123" s="12"/>
      <c r="J123" s="13"/>
      <c r="K123" s="13"/>
      <c r="L123" s="13"/>
      <c r="M123" s="13"/>
      <c r="N123" s="14"/>
    </row>
    <row r="124" spans="1:14" ht="79.5" customHeight="1" x14ac:dyDescent="0.25">
      <c r="A124" s="29" t="s">
        <v>24</v>
      </c>
      <c r="B124" s="29" t="s">
        <v>32</v>
      </c>
      <c r="C124" s="29" t="s">
        <v>14</v>
      </c>
      <c r="D124" s="28" t="s">
        <v>9</v>
      </c>
      <c r="E124" s="29" t="s">
        <v>61</v>
      </c>
      <c r="F124" s="29"/>
      <c r="G124" s="30">
        <f>G125</f>
        <v>8605</v>
      </c>
      <c r="H124" s="11"/>
      <c r="I124" s="12"/>
      <c r="J124" s="13"/>
      <c r="K124" s="13"/>
      <c r="L124" s="13"/>
      <c r="M124" s="13"/>
      <c r="N124" s="14"/>
    </row>
    <row r="125" spans="1:14" ht="93.75" customHeight="1" x14ac:dyDescent="0.25">
      <c r="A125" s="29" t="s">
        <v>24</v>
      </c>
      <c r="B125" s="29" t="s">
        <v>32</v>
      </c>
      <c r="C125" s="29" t="s">
        <v>14</v>
      </c>
      <c r="D125" s="28" t="s">
        <v>9</v>
      </c>
      <c r="E125" s="29" t="s">
        <v>61</v>
      </c>
      <c r="F125" s="29" t="s">
        <v>100</v>
      </c>
      <c r="G125" s="30">
        <v>8605</v>
      </c>
      <c r="H125" s="11"/>
      <c r="I125" s="12"/>
      <c r="J125" s="13"/>
      <c r="K125" s="13"/>
      <c r="L125" s="13"/>
      <c r="M125" s="13"/>
      <c r="N125" s="14"/>
    </row>
    <row r="126" spans="1:14" ht="37.5" customHeight="1" x14ac:dyDescent="0.25">
      <c r="A126" s="29" t="s">
        <v>94</v>
      </c>
      <c r="B126" s="29" t="s">
        <v>32</v>
      </c>
      <c r="C126" s="29"/>
      <c r="D126" s="27"/>
      <c r="E126" s="29"/>
      <c r="F126" s="29"/>
      <c r="G126" s="30">
        <f>G127</f>
        <v>30147.600000000002</v>
      </c>
      <c r="H126" s="11"/>
      <c r="I126" s="12"/>
      <c r="J126" s="13"/>
      <c r="K126" s="13"/>
      <c r="L126" s="13"/>
      <c r="M126" s="13"/>
      <c r="N126" s="14"/>
    </row>
    <row r="127" spans="1:14" ht="35.25" customHeight="1" x14ac:dyDescent="0.25">
      <c r="A127" s="29" t="s">
        <v>6</v>
      </c>
      <c r="B127" s="29" t="s">
        <v>32</v>
      </c>
      <c r="C127" s="29"/>
      <c r="D127" s="27"/>
      <c r="E127" s="29"/>
      <c r="F127" s="29"/>
      <c r="G127" s="30">
        <f>G128+G134+G140+G145</f>
        <v>30147.600000000002</v>
      </c>
      <c r="H127" s="11"/>
      <c r="I127" s="12"/>
      <c r="J127" s="13"/>
      <c r="K127" s="13"/>
      <c r="L127" s="13"/>
      <c r="M127" s="13"/>
      <c r="N127" s="14"/>
    </row>
    <row r="128" spans="1:14" ht="26.25" customHeight="1" x14ac:dyDescent="0.25">
      <c r="A128" s="29" t="s">
        <v>73</v>
      </c>
      <c r="B128" s="29" t="s">
        <v>32</v>
      </c>
      <c r="C128" s="29" t="s">
        <v>0</v>
      </c>
      <c r="D128" s="27">
        <v>13</v>
      </c>
      <c r="E128" s="29"/>
      <c r="F128" s="29"/>
      <c r="G128" s="30">
        <f>G129</f>
        <v>24393.4</v>
      </c>
      <c r="H128" s="11"/>
      <c r="I128" s="12"/>
      <c r="J128" s="13"/>
      <c r="K128" s="13"/>
      <c r="L128" s="13"/>
      <c r="M128" s="13"/>
      <c r="N128" s="14"/>
    </row>
    <row r="129" spans="1:14" ht="120.75" customHeight="1" x14ac:dyDescent="0.25">
      <c r="A129" s="29" t="s">
        <v>177</v>
      </c>
      <c r="B129" s="29" t="s">
        <v>32</v>
      </c>
      <c r="C129" s="29" t="s">
        <v>0</v>
      </c>
      <c r="D129" s="27">
        <v>13</v>
      </c>
      <c r="E129" s="29" t="s">
        <v>72</v>
      </c>
      <c r="F129" s="29"/>
      <c r="G129" s="30">
        <f>G130</f>
        <v>24393.4</v>
      </c>
      <c r="H129" s="11"/>
      <c r="I129" s="12"/>
      <c r="J129" s="13"/>
      <c r="K129" s="13"/>
      <c r="L129" s="13"/>
      <c r="M129" s="13"/>
      <c r="N129" s="14"/>
    </row>
    <row r="130" spans="1:14" ht="123.75" customHeight="1" x14ac:dyDescent="0.25">
      <c r="A130" s="29" t="s">
        <v>177</v>
      </c>
      <c r="B130" s="29" t="s">
        <v>32</v>
      </c>
      <c r="C130" s="29" t="s">
        <v>0</v>
      </c>
      <c r="D130" s="27">
        <v>13</v>
      </c>
      <c r="E130" s="29" t="s">
        <v>54</v>
      </c>
      <c r="F130" s="29"/>
      <c r="G130" s="30">
        <f>G131+G132+G133</f>
        <v>24393.4</v>
      </c>
      <c r="H130" s="11"/>
      <c r="I130" s="12"/>
      <c r="J130" s="13"/>
      <c r="K130" s="13"/>
      <c r="L130" s="13"/>
      <c r="M130" s="13"/>
      <c r="N130" s="14"/>
    </row>
    <row r="131" spans="1:14" ht="117.75" customHeight="1" x14ac:dyDescent="0.25">
      <c r="A131" s="29" t="s">
        <v>177</v>
      </c>
      <c r="B131" s="29" t="s">
        <v>32</v>
      </c>
      <c r="C131" s="29" t="s">
        <v>0</v>
      </c>
      <c r="D131" s="27">
        <v>13</v>
      </c>
      <c r="E131" s="29" t="s">
        <v>54</v>
      </c>
      <c r="F131" s="29" t="s">
        <v>99</v>
      </c>
      <c r="G131" s="30">
        <v>23321</v>
      </c>
      <c r="H131" s="11"/>
      <c r="I131" s="12"/>
      <c r="J131" s="13"/>
      <c r="K131" s="13"/>
      <c r="L131" s="13"/>
      <c r="M131" s="13"/>
      <c r="N131" s="14"/>
    </row>
    <row r="132" spans="1:14" ht="123.75" customHeight="1" x14ac:dyDescent="0.25">
      <c r="A132" s="29" t="s">
        <v>177</v>
      </c>
      <c r="B132" s="29" t="s">
        <v>32</v>
      </c>
      <c r="C132" s="29" t="s">
        <v>0</v>
      </c>
      <c r="D132" s="27">
        <v>13</v>
      </c>
      <c r="E132" s="29" t="s">
        <v>54</v>
      </c>
      <c r="F132" s="29" t="s">
        <v>97</v>
      </c>
      <c r="G132" s="30">
        <v>1062.4000000000001</v>
      </c>
      <c r="H132" s="11"/>
      <c r="I132" s="15"/>
      <c r="J132" s="16"/>
      <c r="K132" s="16"/>
      <c r="L132" s="16"/>
      <c r="M132" s="16"/>
      <c r="N132" s="17"/>
    </row>
    <row r="133" spans="1:14" ht="116.25" customHeight="1" x14ac:dyDescent="0.25">
      <c r="A133" s="29" t="s">
        <v>177</v>
      </c>
      <c r="B133" s="29" t="s">
        <v>32</v>
      </c>
      <c r="C133" s="29" t="s">
        <v>0</v>
      </c>
      <c r="D133" s="27">
        <v>13</v>
      </c>
      <c r="E133" s="29" t="s">
        <v>54</v>
      </c>
      <c r="F133" s="29" t="s">
        <v>98</v>
      </c>
      <c r="G133" s="30">
        <v>10</v>
      </c>
      <c r="H133" s="11"/>
      <c r="I133" s="12"/>
      <c r="J133" s="13"/>
      <c r="K133" s="13"/>
      <c r="L133" s="13"/>
      <c r="M133" s="13"/>
      <c r="N133" s="14"/>
    </row>
    <row r="134" spans="1:14" ht="88.5" customHeight="1" x14ac:dyDescent="0.25">
      <c r="A134" s="29" t="s">
        <v>198</v>
      </c>
      <c r="B134" s="29" t="s">
        <v>32</v>
      </c>
      <c r="C134" s="29" t="s">
        <v>20</v>
      </c>
      <c r="D134" s="28" t="s">
        <v>20</v>
      </c>
      <c r="E134" s="29"/>
      <c r="F134" s="29"/>
      <c r="G134" s="30">
        <f>G135</f>
        <v>791</v>
      </c>
      <c r="H134" s="11"/>
      <c r="I134" s="12"/>
      <c r="J134" s="13"/>
      <c r="K134" s="13"/>
      <c r="L134" s="13"/>
      <c r="M134" s="13"/>
      <c r="N134" s="14"/>
    </row>
    <row r="135" spans="1:14" ht="128.25" x14ac:dyDescent="0.25">
      <c r="A135" s="29" t="s">
        <v>218</v>
      </c>
      <c r="B135" s="29" t="s">
        <v>32</v>
      </c>
      <c r="C135" s="29" t="s">
        <v>20</v>
      </c>
      <c r="D135" s="28" t="s">
        <v>20</v>
      </c>
      <c r="E135" s="29" t="s">
        <v>89</v>
      </c>
      <c r="F135" s="29"/>
      <c r="G135" s="30">
        <f>G136</f>
        <v>791</v>
      </c>
      <c r="H135" s="11"/>
      <c r="I135" s="12"/>
      <c r="J135" s="13"/>
      <c r="K135" s="13"/>
      <c r="L135" s="13"/>
      <c r="M135" s="13"/>
      <c r="N135" s="14"/>
    </row>
    <row r="136" spans="1:14" ht="142.5" x14ac:dyDescent="0.25">
      <c r="A136" s="29" t="s">
        <v>219</v>
      </c>
      <c r="B136" s="29" t="s">
        <v>32</v>
      </c>
      <c r="C136" s="29" t="s">
        <v>20</v>
      </c>
      <c r="D136" s="28" t="s">
        <v>20</v>
      </c>
      <c r="E136" s="29" t="s">
        <v>90</v>
      </c>
      <c r="F136" s="29"/>
      <c r="G136" s="30">
        <f>G137</f>
        <v>791</v>
      </c>
      <c r="H136" s="11"/>
      <c r="I136" s="12"/>
      <c r="J136" s="13"/>
      <c r="K136" s="13"/>
      <c r="L136" s="13"/>
      <c r="M136" s="13"/>
      <c r="N136" s="14"/>
    </row>
    <row r="137" spans="1:14" ht="142.5" x14ac:dyDescent="0.25">
      <c r="A137" s="29" t="s">
        <v>223</v>
      </c>
      <c r="B137" s="29" t="s">
        <v>32</v>
      </c>
      <c r="C137" s="29" t="s">
        <v>20</v>
      </c>
      <c r="D137" s="28" t="s">
        <v>20</v>
      </c>
      <c r="E137" s="29" t="s">
        <v>71</v>
      </c>
      <c r="F137" s="29"/>
      <c r="G137" s="30">
        <f>G139+G138</f>
        <v>791</v>
      </c>
      <c r="H137" s="11"/>
      <c r="I137" s="12"/>
      <c r="J137" s="13"/>
      <c r="K137" s="13"/>
      <c r="L137" s="13"/>
      <c r="M137" s="13"/>
      <c r="N137" s="14"/>
    </row>
    <row r="138" spans="1:14" ht="142.5" x14ac:dyDescent="0.25">
      <c r="A138" s="29" t="s">
        <v>220</v>
      </c>
      <c r="B138" s="29" t="s">
        <v>32</v>
      </c>
      <c r="C138" s="29" t="s">
        <v>20</v>
      </c>
      <c r="D138" s="28" t="s">
        <v>20</v>
      </c>
      <c r="E138" s="29" t="s">
        <v>71</v>
      </c>
      <c r="F138" s="29" t="s">
        <v>99</v>
      </c>
      <c r="G138" s="30">
        <v>312.5</v>
      </c>
      <c r="H138" s="11"/>
      <c r="I138" s="12"/>
      <c r="J138" s="13"/>
      <c r="K138" s="13"/>
      <c r="L138" s="13"/>
      <c r="M138" s="13"/>
      <c r="N138" s="14"/>
    </row>
    <row r="139" spans="1:14" ht="142.5" x14ac:dyDescent="0.25">
      <c r="A139" s="29" t="s">
        <v>221</v>
      </c>
      <c r="B139" s="29" t="s">
        <v>32</v>
      </c>
      <c r="C139" s="29" t="s">
        <v>20</v>
      </c>
      <c r="D139" s="28" t="s">
        <v>20</v>
      </c>
      <c r="E139" s="29" t="s">
        <v>71</v>
      </c>
      <c r="F139" s="29" t="s">
        <v>97</v>
      </c>
      <c r="G139" s="30">
        <v>478.5</v>
      </c>
      <c r="H139" s="11"/>
      <c r="I139" s="15"/>
      <c r="J139" s="16"/>
      <c r="K139" s="16"/>
      <c r="L139" s="16"/>
      <c r="M139" s="16"/>
      <c r="N139" s="17"/>
    </row>
    <row r="140" spans="1:14" ht="87.75" customHeight="1" x14ac:dyDescent="0.25">
      <c r="A140" s="29" t="s">
        <v>198</v>
      </c>
      <c r="B140" s="29" t="s">
        <v>32</v>
      </c>
      <c r="C140" s="29" t="s">
        <v>21</v>
      </c>
      <c r="D140" s="28" t="s">
        <v>0</v>
      </c>
      <c r="E140" s="29"/>
      <c r="F140" s="29"/>
      <c r="G140" s="30">
        <f>G141</f>
        <v>4579.7</v>
      </c>
      <c r="H140" s="11"/>
      <c r="I140" s="12"/>
      <c r="J140" s="13"/>
      <c r="K140" s="13"/>
      <c r="L140" s="13"/>
      <c r="M140" s="13"/>
      <c r="N140" s="14"/>
    </row>
    <row r="141" spans="1:14" ht="128.25" x14ac:dyDescent="0.25">
      <c r="A141" s="29" t="s">
        <v>222</v>
      </c>
      <c r="B141" s="29" t="s">
        <v>32</v>
      </c>
      <c r="C141" s="29" t="s">
        <v>21</v>
      </c>
      <c r="D141" s="28" t="s">
        <v>0</v>
      </c>
      <c r="E141" s="29" t="s">
        <v>89</v>
      </c>
      <c r="F141" s="29"/>
      <c r="G141" s="30">
        <f>G142</f>
        <v>4579.7</v>
      </c>
      <c r="H141" s="11"/>
      <c r="I141" s="12"/>
      <c r="J141" s="13"/>
      <c r="K141" s="13"/>
      <c r="L141" s="13"/>
      <c r="M141" s="13"/>
      <c r="N141" s="14"/>
    </row>
    <row r="142" spans="1:14" ht="142.5" x14ac:dyDescent="0.25">
      <c r="A142" s="29" t="s">
        <v>199</v>
      </c>
      <c r="B142" s="29" t="s">
        <v>32</v>
      </c>
      <c r="C142" s="29" t="s">
        <v>21</v>
      </c>
      <c r="D142" s="28" t="s">
        <v>0</v>
      </c>
      <c r="E142" s="29" t="s">
        <v>91</v>
      </c>
      <c r="F142" s="29"/>
      <c r="G142" s="30">
        <f>G143</f>
        <v>4579.7</v>
      </c>
      <c r="H142" s="11"/>
      <c r="I142" s="12"/>
      <c r="J142" s="13"/>
      <c r="K142" s="13"/>
      <c r="L142" s="13"/>
      <c r="M142" s="13"/>
      <c r="N142" s="14"/>
    </row>
    <row r="143" spans="1:14" ht="142.5" x14ac:dyDescent="0.25">
      <c r="A143" s="29" t="s">
        <v>199</v>
      </c>
      <c r="B143" s="29" t="s">
        <v>32</v>
      </c>
      <c r="C143" s="29" t="s">
        <v>21</v>
      </c>
      <c r="D143" s="28" t="s">
        <v>0</v>
      </c>
      <c r="E143" s="29" t="s">
        <v>69</v>
      </c>
      <c r="F143" s="29"/>
      <c r="G143" s="30">
        <f>G144</f>
        <v>4579.7</v>
      </c>
      <c r="H143" s="11"/>
      <c r="I143" s="15"/>
      <c r="J143" s="16"/>
      <c r="K143" s="16"/>
      <c r="L143" s="16"/>
      <c r="M143" s="16"/>
      <c r="N143" s="17"/>
    </row>
    <row r="144" spans="1:14" ht="142.5" x14ac:dyDescent="0.25">
      <c r="A144" s="29" t="s">
        <v>199</v>
      </c>
      <c r="B144" s="29" t="s">
        <v>32</v>
      </c>
      <c r="C144" s="29" t="s">
        <v>21</v>
      </c>
      <c r="D144" s="28" t="s">
        <v>0</v>
      </c>
      <c r="E144" s="29" t="s">
        <v>69</v>
      </c>
      <c r="F144" s="29" t="s">
        <v>97</v>
      </c>
      <c r="G144" s="30">
        <v>4579.7</v>
      </c>
      <c r="H144" s="11"/>
      <c r="I144" s="12"/>
      <c r="J144" s="13"/>
      <c r="K144" s="13"/>
      <c r="L144" s="13"/>
      <c r="M144" s="13"/>
      <c r="N144" s="14"/>
    </row>
    <row r="145" spans="1:14" ht="85.5" x14ac:dyDescent="0.25">
      <c r="A145" s="29" t="s">
        <v>198</v>
      </c>
      <c r="B145" s="29" t="s">
        <v>32</v>
      </c>
      <c r="C145" s="29" t="s">
        <v>4</v>
      </c>
      <c r="D145" s="28" t="s">
        <v>16</v>
      </c>
      <c r="E145" s="29"/>
      <c r="F145" s="29"/>
      <c r="G145" s="30">
        <f>G146</f>
        <v>383.5</v>
      </c>
      <c r="H145" s="11"/>
      <c r="I145" s="12"/>
      <c r="J145" s="13"/>
      <c r="K145" s="13"/>
      <c r="L145" s="13"/>
      <c r="M145" s="13"/>
      <c r="N145" s="14"/>
    </row>
    <row r="146" spans="1:14" ht="28.5" x14ac:dyDescent="0.25">
      <c r="A146" s="29" t="s">
        <v>92</v>
      </c>
      <c r="B146" s="29" t="s">
        <v>32</v>
      </c>
      <c r="C146" s="29" t="s">
        <v>4</v>
      </c>
      <c r="D146" s="28" t="s">
        <v>16</v>
      </c>
      <c r="E146" s="29" t="s">
        <v>89</v>
      </c>
      <c r="F146" s="29"/>
      <c r="G146" s="30">
        <f>G147</f>
        <v>383.5</v>
      </c>
      <c r="H146" s="11"/>
      <c r="I146" s="12"/>
      <c r="J146" s="13"/>
      <c r="K146" s="13"/>
      <c r="L146" s="13"/>
      <c r="M146" s="13"/>
      <c r="N146" s="14"/>
    </row>
    <row r="147" spans="1:14" ht="142.5" x14ac:dyDescent="0.25">
      <c r="A147" s="29" t="s">
        <v>223</v>
      </c>
      <c r="B147" s="29" t="s">
        <v>32</v>
      </c>
      <c r="C147" s="29" t="s">
        <v>4</v>
      </c>
      <c r="D147" s="28" t="s">
        <v>16</v>
      </c>
      <c r="E147" s="29" t="s">
        <v>93</v>
      </c>
      <c r="F147" s="29"/>
      <c r="G147" s="30">
        <f>G148</f>
        <v>383.5</v>
      </c>
      <c r="H147" s="11"/>
      <c r="I147" s="12"/>
      <c r="J147" s="13"/>
      <c r="K147" s="13"/>
      <c r="L147" s="13"/>
      <c r="M147" s="13"/>
      <c r="N147" s="14"/>
    </row>
    <row r="148" spans="1:14" ht="142.5" x14ac:dyDescent="0.25">
      <c r="A148" s="29" t="s">
        <v>223</v>
      </c>
      <c r="B148" s="29" t="s">
        <v>32</v>
      </c>
      <c r="C148" s="29" t="s">
        <v>4</v>
      </c>
      <c r="D148" s="28" t="s">
        <v>16</v>
      </c>
      <c r="E148" s="29" t="s">
        <v>70</v>
      </c>
      <c r="F148" s="29"/>
      <c r="G148" s="30">
        <f>G149</f>
        <v>383.5</v>
      </c>
      <c r="H148" s="11"/>
      <c r="I148" s="15"/>
      <c r="J148" s="16"/>
      <c r="K148" s="16"/>
      <c r="L148" s="16"/>
      <c r="M148" s="16"/>
      <c r="N148" s="17"/>
    </row>
    <row r="149" spans="1:14" ht="142.5" x14ac:dyDescent="0.25">
      <c r="A149" s="29" t="s">
        <v>223</v>
      </c>
      <c r="B149" s="29" t="s">
        <v>32</v>
      </c>
      <c r="C149" s="29" t="s">
        <v>4</v>
      </c>
      <c r="D149" s="28" t="s">
        <v>16</v>
      </c>
      <c r="E149" s="29" t="s">
        <v>70</v>
      </c>
      <c r="F149" s="29" t="s">
        <v>97</v>
      </c>
      <c r="G149" s="30">
        <v>383.5</v>
      </c>
      <c r="H149" s="11"/>
      <c r="I149" s="12"/>
      <c r="J149" s="13"/>
      <c r="K149" s="13"/>
      <c r="L149" s="13"/>
      <c r="M149" s="13"/>
      <c r="N149" s="14"/>
    </row>
    <row r="150" spans="1:14" x14ac:dyDescent="0.25">
      <c r="A150" s="29"/>
      <c r="B150" s="24"/>
      <c r="C150" s="24"/>
      <c r="D150" s="24"/>
      <c r="E150" s="24"/>
      <c r="F150" s="24"/>
      <c r="G150" s="65">
        <f>G127+G4</f>
        <v>325991.81999999995</v>
      </c>
      <c r="H150" s="11"/>
      <c r="I150" s="12"/>
      <c r="J150" s="13"/>
      <c r="K150" s="13"/>
      <c r="L150" s="13"/>
      <c r="M150" s="13"/>
      <c r="N150" s="14"/>
    </row>
    <row r="151" spans="1:14" ht="14.25" customHeight="1" x14ac:dyDescent="0.25">
      <c r="A151" s="31"/>
      <c r="B151" s="31"/>
      <c r="C151" s="31"/>
      <c r="D151" s="31"/>
      <c r="E151" s="31"/>
      <c r="F151" s="31"/>
      <c r="G151" s="31"/>
      <c r="H151" s="11"/>
      <c r="I151" s="12"/>
      <c r="J151" s="13"/>
      <c r="K151" s="13"/>
      <c r="L151" s="13"/>
      <c r="M151" s="13"/>
      <c r="N151" s="14"/>
    </row>
    <row r="152" spans="1:14" x14ac:dyDescent="0.25">
      <c r="A152" s="2"/>
      <c r="H152" s="11"/>
      <c r="I152" s="12"/>
      <c r="J152" s="13"/>
      <c r="K152" s="13"/>
      <c r="L152" s="13"/>
      <c r="M152" s="13"/>
      <c r="N152" s="14"/>
    </row>
    <row r="153" spans="1:14" x14ac:dyDescent="0.25">
      <c r="A153" s="2"/>
      <c r="H153" s="11"/>
      <c r="I153" s="15"/>
      <c r="J153" s="16"/>
      <c r="K153" s="16"/>
      <c r="L153" s="16"/>
      <c r="M153" s="16"/>
      <c r="N153" s="17"/>
    </row>
    <row r="154" spans="1:14" x14ac:dyDescent="0.25">
      <c r="A154" s="2"/>
      <c r="H154" s="11"/>
      <c r="I154" s="12"/>
      <c r="J154" s="13"/>
      <c r="K154" s="13"/>
      <c r="L154" s="13"/>
      <c r="M154" s="13"/>
      <c r="N154" s="14"/>
    </row>
    <row r="155" spans="1:14" x14ac:dyDescent="0.25">
      <c r="A155" s="2"/>
      <c r="H155" s="11"/>
      <c r="I155" s="12"/>
      <c r="J155" s="13"/>
      <c r="K155" s="13"/>
      <c r="L155" s="13"/>
      <c r="M155" s="13"/>
      <c r="N155" s="14"/>
    </row>
    <row r="156" spans="1:14" x14ac:dyDescent="0.25">
      <c r="A156" s="2"/>
      <c r="H156" s="11"/>
      <c r="I156" s="12"/>
      <c r="J156" s="13"/>
      <c r="K156" s="13"/>
      <c r="L156" s="13"/>
      <c r="M156" s="13"/>
      <c r="N156" s="14"/>
    </row>
    <row r="157" spans="1:14" x14ac:dyDescent="0.25">
      <c r="A157" s="2"/>
      <c r="H157" s="11"/>
      <c r="I157" s="15"/>
      <c r="J157" s="16"/>
      <c r="K157" s="16"/>
      <c r="L157" s="16"/>
      <c r="M157" s="16"/>
      <c r="N157" s="17"/>
    </row>
    <row r="158" spans="1:14" x14ac:dyDescent="0.25">
      <c r="A158" s="2"/>
      <c r="H158" s="11"/>
      <c r="I158" s="12"/>
      <c r="J158" s="13"/>
      <c r="K158" s="13"/>
      <c r="L158" s="13"/>
      <c r="M158" s="13"/>
      <c r="N158" s="14"/>
    </row>
    <row r="159" spans="1:14" x14ac:dyDescent="0.25">
      <c r="A159" s="2"/>
      <c r="H159" s="11"/>
      <c r="I159" s="12"/>
      <c r="J159" s="13"/>
      <c r="K159" s="13"/>
      <c r="L159" s="13"/>
      <c r="M159" s="13"/>
      <c r="N159" s="14"/>
    </row>
    <row r="160" spans="1:14" x14ac:dyDescent="0.25">
      <c r="A160" s="2"/>
      <c r="H160" s="11"/>
      <c r="I160" s="12"/>
      <c r="J160" s="13"/>
      <c r="K160" s="13"/>
      <c r="L160" s="13"/>
      <c r="M160" s="13"/>
      <c r="N160" s="14"/>
    </row>
    <row r="161" spans="1:14" x14ac:dyDescent="0.25">
      <c r="A161" s="2"/>
      <c r="H161" s="11"/>
      <c r="I161" s="15"/>
      <c r="J161" s="16"/>
      <c r="K161" s="16"/>
      <c r="L161" s="16"/>
      <c r="M161" s="16"/>
      <c r="N161" s="17"/>
    </row>
    <row r="162" spans="1:14" x14ac:dyDescent="0.25">
      <c r="A162" s="2"/>
      <c r="H162" s="11"/>
      <c r="I162" s="15"/>
      <c r="J162" s="16"/>
      <c r="K162" s="16"/>
      <c r="L162" s="16"/>
      <c r="M162" s="16"/>
      <c r="N162" s="17"/>
    </row>
    <row r="163" spans="1:14" x14ac:dyDescent="0.25">
      <c r="A163" s="2"/>
      <c r="H163" s="11"/>
      <c r="I163" s="12"/>
      <c r="J163" s="13"/>
      <c r="K163" s="13"/>
      <c r="L163" s="13"/>
      <c r="M163" s="13"/>
      <c r="N163" s="14"/>
    </row>
    <row r="164" spans="1:14" x14ac:dyDescent="0.25">
      <c r="A164" s="2"/>
      <c r="H164" s="11"/>
      <c r="I164" s="12"/>
      <c r="J164" s="13"/>
      <c r="K164" s="13"/>
      <c r="L164" s="13"/>
      <c r="M164" s="13"/>
      <c r="N164" s="14"/>
    </row>
    <row r="165" spans="1:14" x14ac:dyDescent="0.25">
      <c r="A165" s="2"/>
      <c r="H165" s="11"/>
      <c r="I165" s="12"/>
      <c r="J165" s="13"/>
      <c r="K165" s="13"/>
      <c r="L165" s="13"/>
      <c r="M165" s="13"/>
      <c r="N165" s="14"/>
    </row>
    <row r="166" spans="1:14" x14ac:dyDescent="0.25">
      <c r="A166" s="2"/>
      <c r="H166" s="11"/>
      <c r="I166" s="12"/>
      <c r="J166" s="13"/>
      <c r="K166" s="13"/>
      <c r="L166" s="13"/>
      <c r="M166" s="13"/>
      <c r="N166" s="14"/>
    </row>
    <row r="167" spans="1:14" x14ac:dyDescent="0.25">
      <c r="A167" s="2"/>
      <c r="H167" s="11"/>
      <c r="I167" s="15"/>
      <c r="J167" s="16"/>
      <c r="K167" s="16"/>
      <c r="L167" s="16"/>
      <c r="M167" s="16"/>
      <c r="N167" s="17"/>
    </row>
    <row r="168" spans="1:14" x14ac:dyDescent="0.25">
      <c r="A168" s="2"/>
      <c r="H168" s="11"/>
      <c r="I168" s="12"/>
      <c r="J168" s="13"/>
      <c r="K168" s="13"/>
      <c r="L168" s="13"/>
      <c r="M168" s="13"/>
      <c r="N168" s="14"/>
    </row>
    <row r="169" spans="1:14" x14ac:dyDescent="0.25">
      <c r="A169" s="2"/>
      <c r="H169" s="11"/>
      <c r="I169" s="12"/>
      <c r="J169" s="13"/>
      <c r="K169" s="13"/>
      <c r="L169" s="13"/>
      <c r="M169" s="13"/>
      <c r="N169" s="14"/>
    </row>
    <row r="170" spans="1:14" x14ac:dyDescent="0.25">
      <c r="A170" s="2"/>
      <c r="H170" s="11"/>
      <c r="I170" s="12"/>
      <c r="J170" s="13"/>
      <c r="K170" s="13"/>
      <c r="L170" s="13"/>
      <c r="M170" s="13"/>
      <c r="N170" s="14"/>
    </row>
    <row r="171" spans="1:14" x14ac:dyDescent="0.25">
      <c r="A171" s="2"/>
      <c r="H171" s="11"/>
      <c r="I171" s="15"/>
      <c r="J171" s="16"/>
      <c r="K171" s="16"/>
      <c r="L171" s="16"/>
      <c r="M171" s="16"/>
      <c r="N171" s="17"/>
    </row>
    <row r="172" spans="1:14" x14ac:dyDescent="0.25">
      <c r="A172" s="2"/>
      <c r="H172" s="11"/>
      <c r="I172" s="18"/>
      <c r="J172" s="19"/>
      <c r="K172" s="19"/>
      <c r="L172" s="19"/>
      <c r="M172" s="19"/>
      <c r="N172" s="20"/>
    </row>
    <row r="173" spans="1:14" x14ac:dyDescent="0.25">
      <c r="A173" s="2"/>
      <c r="H173" s="11"/>
    </row>
    <row r="174" spans="1:14" x14ac:dyDescent="0.25">
      <c r="A174" s="2"/>
      <c r="H174" s="11"/>
    </row>
    <row r="175" spans="1:14" x14ac:dyDescent="0.25">
      <c r="A175" s="2"/>
      <c r="H175" s="11"/>
    </row>
    <row r="176" spans="1:14" x14ac:dyDescent="0.25">
      <c r="A176" s="2"/>
      <c r="H176" s="11"/>
    </row>
    <row r="177" spans="1:8" x14ac:dyDescent="0.25">
      <c r="A177" s="2"/>
      <c r="H177" s="11"/>
    </row>
    <row r="178" spans="1:8" x14ac:dyDescent="0.25">
      <c r="A178" s="2"/>
      <c r="H178" s="11"/>
    </row>
    <row r="179" spans="1:8" x14ac:dyDescent="0.25">
      <c r="H179" s="11"/>
    </row>
    <row r="180" spans="1:8" x14ac:dyDescent="0.25">
      <c r="H180" s="11"/>
    </row>
    <row r="181" spans="1:8" x14ac:dyDescent="0.25">
      <c r="H181" s="11"/>
    </row>
    <row r="182" spans="1:8" x14ac:dyDescent="0.25">
      <c r="H182" s="11"/>
    </row>
    <row r="183" spans="1:8" x14ac:dyDescent="0.25">
      <c r="H183" s="11"/>
    </row>
    <row r="184" spans="1:8" x14ac:dyDescent="0.25">
      <c r="H184" s="11"/>
    </row>
    <row r="185" spans="1:8" x14ac:dyDescent="0.25">
      <c r="H185" s="11"/>
    </row>
    <row r="186" spans="1:8" x14ac:dyDescent="0.25">
      <c r="H186" s="11"/>
    </row>
    <row r="187" spans="1:8" x14ac:dyDescent="0.25">
      <c r="H187" s="11"/>
    </row>
    <row r="188" spans="1:8" x14ac:dyDescent="0.25">
      <c r="H188" s="11"/>
    </row>
    <row r="189" spans="1:8" x14ac:dyDescent="0.25">
      <c r="H189" s="11"/>
    </row>
    <row r="190" spans="1:8" x14ac:dyDescent="0.25">
      <c r="H190" s="11"/>
    </row>
    <row r="191" spans="1:8" x14ac:dyDescent="0.25">
      <c r="H191" s="11"/>
    </row>
    <row r="192" spans="1:8" x14ac:dyDescent="0.25">
      <c r="H192" s="11"/>
    </row>
    <row r="193" spans="1:8" x14ac:dyDescent="0.25">
      <c r="H193" s="11"/>
    </row>
    <row r="194" spans="1:8" s="9" customFormat="1" x14ac:dyDescent="0.25">
      <c r="A194" s="1"/>
      <c r="B194" s="2"/>
      <c r="C194" s="2"/>
      <c r="D194" s="2"/>
      <c r="E194" s="2"/>
      <c r="F194" s="2"/>
      <c r="G194" s="2"/>
      <c r="H194" s="21"/>
    </row>
    <row r="195" spans="1:8" x14ac:dyDescent="0.25">
      <c r="H195" s="11"/>
    </row>
    <row r="196" spans="1:8" x14ac:dyDescent="0.25">
      <c r="H196" s="11"/>
    </row>
    <row r="197" spans="1:8" x14ac:dyDescent="0.25">
      <c r="H197" s="11"/>
    </row>
    <row r="198" spans="1:8" x14ac:dyDescent="0.25">
      <c r="H198" s="11"/>
    </row>
    <row r="199" spans="1:8" x14ac:dyDescent="0.25">
      <c r="H199" s="11"/>
    </row>
    <row r="200" spans="1:8" x14ac:dyDescent="0.25">
      <c r="H200" s="11"/>
    </row>
    <row r="201" spans="1:8" x14ac:dyDescent="0.25">
      <c r="H201" s="11"/>
    </row>
    <row r="202" spans="1:8" x14ac:dyDescent="0.25">
      <c r="H202" s="11"/>
    </row>
    <row r="203" spans="1:8" x14ac:dyDescent="0.25">
      <c r="H203" s="11"/>
    </row>
    <row r="204" spans="1:8" x14ac:dyDescent="0.25">
      <c r="H204" s="11"/>
    </row>
    <row r="205" spans="1:8" x14ac:dyDescent="0.25">
      <c r="H205" s="11"/>
    </row>
    <row r="206" spans="1:8" x14ac:dyDescent="0.25">
      <c r="H206" s="11"/>
    </row>
    <row r="207" spans="1:8" x14ac:dyDescent="0.25">
      <c r="H207" s="11"/>
    </row>
    <row r="208" spans="1:8" x14ac:dyDescent="0.25">
      <c r="H208" s="11"/>
    </row>
    <row r="209" spans="8:8" x14ac:dyDescent="0.25">
      <c r="H209" s="11"/>
    </row>
    <row r="210" spans="8:8" x14ac:dyDescent="0.25">
      <c r="H210" s="11"/>
    </row>
    <row r="211" spans="8:8" x14ac:dyDescent="0.25">
      <c r="H211" s="11"/>
    </row>
    <row r="212" spans="8:8" x14ac:dyDescent="0.25">
      <c r="H212" s="11"/>
    </row>
    <row r="213" spans="8:8" x14ac:dyDescent="0.25">
      <c r="H213" s="11"/>
    </row>
    <row r="214" spans="8:8" x14ac:dyDescent="0.25">
      <c r="H214" s="11"/>
    </row>
    <row r="215" spans="8:8" x14ac:dyDescent="0.25">
      <c r="H215" s="11"/>
    </row>
    <row r="216" spans="8:8" x14ac:dyDescent="0.25">
      <c r="H216" s="11"/>
    </row>
    <row r="217" spans="8:8" x14ac:dyDescent="0.25">
      <c r="H217" s="11"/>
    </row>
    <row r="218" spans="8:8" x14ac:dyDescent="0.25">
      <c r="H218" s="11"/>
    </row>
    <row r="219" spans="8:8" x14ac:dyDescent="0.25">
      <c r="H219" s="11"/>
    </row>
    <row r="220" spans="8:8" x14ac:dyDescent="0.25">
      <c r="H220" s="11"/>
    </row>
    <row r="221" spans="8:8" x14ac:dyDescent="0.25">
      <c r="H221" s="11"/>
    </row>
    <row r="222" spans="8:8" x14ac:dyDescent="0.25">
      <c r="H222" s="11"/>
    </row>
    <row r="223" spans="8:8" x14ac:dyDescent="0.25">
      <c r="H223" s="11"/>
    </row>
    <row r="224" spans="8:8" x14ac:dyDescent="0.25">
      <c r="H224" s="11"/>
    </row>
    <row r="225" spans="8:8" x14ac:dyDescent="0.25">
      <c r="H225" s="11"/>
    </row>
    <row r="226" spans="8:8" x14ac:dyDescent="0.25">
      <c r="H226" s="11"/>
    </row>
    <row r="227" spans="8:8" x14ac:dyDescent="0.25">
      <c r="H227" s="11"/>
    </row>
    <row r="228" spans="8:8" x14ac:dyDescent="0.25">
      <c r="H228" s="11"/>
    </row>
    <row r="229" spans="8:8" x14ac:dyDescent="0.25">
      <c r="H229" s="11"/>
    </row>
    <row r="230" spans="8:8" x14ac:dyDescent="0.25">
      <c r="H230" s="11"/>
    </row>
    <row r="231" spans="8:8" x14ac:dyDescent="0.25">
      <c r="H231" s="11"/>
    </row>
    <row r="232" spans="8:8" x14ac:dyDescent="0.25">
      <c r="H232" s="11"/>
    </row>
    <row r="233" spans="8:8" x14ac:dyDescent="0.25">
      <c r="H233" s="11"/>
    </row>
    <row r="234" spans="8:8" ht="16.5" customHeight="1" x14ac:dyDescent="0.25">
      <c r="H234" s="11"/>
    </row>
    <row r="235" spans="8:8" x14ac:dyDescent="0.25">
      <c r="H235" s="11"/>
    </row>
    <row r="236" spans="8:8" x14ac:dyDescent="0.25">
      <c r="H236" s="11"/>
    </row>
    <row r="237" spans="8:8" x14ac:dyDescent="0.25">
      <c r="H237" s="11"/>
    </row>
    <row r="238" spans="8:8" x14ac:dyDescent="0.25">
      <c r="H238" s="11"/>
    </row>
    <row r="239" spans="8:8" x14ac:dyDescent="0.25">
      <c r="H239" s="11"/>
    </row>
    <row r="240" spans="8:8" x14ac:dyDescent="0.25">
      <c r="H240" s="11"/>
    </row>
    <row r="241" spans="8:8" ht="13.5" customHeight="1" x14ac:dyDescent="0.25">
      <c r="H241" s="11"/>
    </row>
    <row r="242" spans="8:8" x14ac:dyDescent="0.25">
      <c r="H242" s="11"/>
    </row>
    <row r="243" spans="8:8" x14ac:dyDescent="0.25">
      <c r="H243" s="11"/>
    </row>
    <row r="244" spans="8:8" x14ac:dyDescent="0.25">
      <c r="H244" s="11"/>
    </row>
    <row r="245" spans="8:8" x14ac:dyDescent="0.25">
      <c r="H245" s="11"/>
    </row>
    <row r="246" spans="8:8" x14ac:dyDescent="0.25">
      <c r="H246" s="11"/>
    </row>
    <row r="247" spans="8:8" x14ac:dyDescent="0.25">
      <c r="H247" s="11"/>
    </row>
    <row r="248" spans="8:8" x14ac:dyDescent="0.25">
      <c r="H248" s="11"/>
    </row>
    <row r="249" spans="8:8" x14ac:dyDescent="0.25">
      <c r="H249" s="11"/>
    </row>
    <row r="250" spans="8:8" x14ac:dyDescent="0.25">
      <c r="H250" s="11"/>
    </row>
    <row r="251" spans="8:8" x14ac:dyDescent="0.25">
      <c r="H251" s="11"/>
    </row>
    <row r="252" spans="8:8" x14ac:dyDescent="0.25">
      <c r="H252" s="11"/>
    </row>
    <row r="253" spans="8:8" x14ac:dyDescent="0.25">
      <c r="H253" s="11"/>
    </row>
    <row r="254" spans="8:8" x14ac:dyDescent="0.25">
      <c r="H254" s="11"/>
    </row>
    <row r="255" spans="8:8" x14ac:dyDescent="0.25">
      <c r="H255" s="11"/>
    </row>
    <row r="256" spans="8:8" x14ac:dyDescent="0.25">
      <c r="H256" s="11"/>
    </row>
    <row r="257" spans="8:8" x14ac:dyDescent="0.25">
      <c r="H257" s="11"/>
    </row>
    <row r="258" spans="8:8" x14ac:dyDescent="0.25">
      <c r="H258" s="11"/>
    </row>
    <row r="259" spans="8:8" x14ac:dyDescent="0.25">
      <c r="H259" s="11"/>
    </row>
    <row r="260" spans="8:8" x14ac:dyDescent="0.25">
      <c r="H260" s="11"/>
    </row>
    <row r="261" spans="8:8" x14ac:dyDescent="0.25">
      <c r="H261" s="11"/>
    </row>
    <row r="262" spans="8:8" x14ac:dyDescent="0.25">
      <c r="H262" s="11"/>
    </row>
    <row r="263" spans="8:8" x14ac:dyDescent="0.25">
      <c r="H263" s="11"/>
    </row>
    <row r="264" spans="8:8" x14ac:dyDescent="0.25">
      <c r="H264" s="11"/>
    </row>
    <row r="265" spans="8:8" x14ac:dyDescent="0.25">
      <c r="H265" s="11"/>
    </row>
    <row r="266" spans="8:8" x14ac:dyDescent="0.25">
      <c r="H266" s="11"/>
    </row>
    <row r="267" spans="8:8" x14ac:dyDescent="0.25">
      <c r="H267" s="11"/>
    </row>
    <row r="268" spans="8:8" x14ac:dyDescent="0.25">
      <c r="H268" s="11"/>
    </row>
    <row r="269" spans="8:8" x14ac:dyDescent="0.25">
      <c r="H269" s="11"/>
    </row>
    <row r="270" spans="8:8" x14ac:dyDescent="0.25">
      <c r="H270" s="11"/>
    </row>
    <row r="271" spans="8:8" x14ac:dyDescent="0.25">
      <c r="H271" s="11"/>
    </row>
    <row r="272" spans="8:8" x14ac:dyDescent="0.25">
      <c r="H272" s="11"/>
    </row>
    <row r="273" spans="8:8" x14ac:dyDescent="0.25">
      <c r="H273" s="11"/>
    </row>
    <row r="274" spans="8:8" x14ac:dyDescent="0.25">
      <c r="H274" s="22"/>
    </row>
  </sheetData>
  <mergeCells count="2">
    <mergeCell ref="F1:G1"/>
    <mergeCell ref="A2:G2"/>
  </mergeCells>
  <pageMargins left="0.27559055118110237" right="0.19685039370078741" top="0.23622047244094491" bottom="0.27559055118110237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7</vt:lpstr>
      <vt:lpstr>приложение 9</vt:lpstr>
      <vt:lpstr>'приложение 7'!Область_печати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2019-11-14T13:10:24Z</dcterms:modified>
</cp:coreProperties>
</file>